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988" activeTab="0"/>
  </bookViews>
  <sheets>
    <sheet name="Лист1" sheetId="1" r:id="rId1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<sst xmlns="http://schemas.openxmlformats.org/spreadsheetml/2006/main" count="580" uniqueCount="269">
  <si>
    <t xml:space="preserve">   </t>
  </si>
  <si>
    <t>города Лакинска</t>
  </si>
  <si>
    <t>тыс. рублей</t>
  </si>
  <si>
    <t>Наименование показателя</t>
  </si>
  <si>
    <t>Целевая статья</t>
  </si>
  <si>
    <t>Вид расхода</t>
  </si>
  <si>
    <t>Раздел</t>
  </si>
  <si>
    <t>Подраздел</t>
  </si>
  <si>
    <t>2020 год</t>
  </si>
  <si>
    <t>2021 год</t>
  </si>
  <si>
    <t>ВСЕГО</t>
  </si>
  <si>
    <t>01</t>
  </si>
  <si>
    <t>200</t>
  </si>
  <si>
    <t>05</t>
  </si>
  <si>
    <t>03</t>
  </si>
  <si>
    <t>800</t>
  </si>
  <si>
    <t>Основное мероприятие  "Федеральный проект "Формирование комфортной городской среды" национального проекта "Жилье и городская среда"</t>
  </si>
  <si>
    <t>01 0 F2</t>
  </si>
  <si>
    <t>Реализация программ формирования современной городской среды в рамках реализации национального проекта "Жилье и городская среда"  (Закупка товаров, работ и услуг для государственных (муниципальных) нужд)</t>
  </si>
  <si>
    <t>01 0 F2 55550</t>
  </si>
  <si>
    <t>Муниципальная программа "Управление муниципальными финансами и муниципальным долгом города Лакинска на 2018-2023 годы"</t>
  </si>
  <si>
    <t>02</t>
  </si>
  <si>
    <t>Подпрограмма "Управление муниципальным долгом и муниципальными финансовыми активами города Лакинска"</t>
  </si>
  <si>
    <t>02 2</t>
  </si>
  <si>
    <t>Основное мероприятие "Привлечение, погашение и обслуживание муниципальных заимствований города Лакинска"</t>
  </si>
  <si>
    <t>02 2 02</t>
  </si>
  <si>
    <t>02 2 02 20170</t>
  </si>
  <si>
    <t>13</t>
  </si>
  <si>
    <t>Муниципальная программа "Развитие физической культуры и спорта в муниципальном образовании город Лакинск на 2015-2020 годы"</t>
  </si>
  <si>
    <t>Основное мероприятие "Обеспечение условий для развития на территории поселения физической культуры и спорта"</t>
  </si>
  <si>
    <t>03 0 01</t>
  </si>
  <si>
    <t>Расходы на обеспечение деятельности (оказание услуг) муниципальных учреждений (Предоставление субсидий бюджетным, автономным учреждениям и иным некоммерческим организациям)</t>
  </si>
  <si>
    <t>03 0 01 00590</t>
  </si>
  <si>
    <t>600</t>
  </si>
  <si>
    <t>11</t>
  </si>
  <si>
    <t>Расходы на проведение мероприятий в сфере физической культуры и спорта  (Предоставление субсидий бюджетным, автономным учреждениям и иным некоммерческим организациям)</t>
  </si>
  <si>
    <t>03 0 01 20220</t>
  </si>
  <si>
    <t>Муниципальная программа "О поддержке и развитии творчества одаренных и талантливых детей и молодежи муниципального образования город Лакинск на 2015-2020 годы"</t>
  </si>
  <si>
    <t>04</t>
  </si>
  <si>
    <t>Основное мероприятие "Организация и осуществление мероприятий по работе с детьми и молодежью в поселении"</t>
  </si>
  <si>
    <t>04 0 01</t>
  </si>
  <si>
    <t>Расходы на выплату именных стипендий администрации города "Надежда Земли Лакинской" (Социальное обеспечение и иные выплаты населению)</t>
  </si>
  <si>
    <t>04 0 01 10010</t>
  </si>
  <si>
    <t>300</t>
  </si>
  <si>
    <t>07</t>
  </si>
  <si>
    <t>Муниципальная программа "Защита населения и территории от чрезвычайных ситуаций, обеспечение пожарной безопасности и безопасности людей на водных объектах на 2018-2023 годы"</t>
  </si>
  <si>
    <t>Основное мероприятие "Организация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характера"</t>
  </si>
  <si>
    <t>05 0 01</t>
  </si>
  <si>
    <t>Мероприятия в области гражданской обороны (Закупка товаров, работ и услуг для государственных (муниципальных) нужд)</t>
  </si>
  <si>
    <t>05 0 01 20350</t>
  </si>
  <si>
    <t>09</t>
  </si>
  <si>
    <t>Основное мероприятие "Обеспечение первичных мер пожарной безопасности в границах населенных пунктов поселения"</t>
  </si>
  <si>
    <t>05 0 02</t>
  </si>
  <si>
    <t>Мероприятия в области пожарной безопасности (Закупка товаров, работ и услуг для государственных (муниципальных) нужд)</t>
  </si>
  <si>
    <t>05 0 02 20080</t>
  </si>
  <si>
    <t>Основное мероприятие "Осуществление мероприятий по обеспечению безопасности людей на водных объектах, охране их жизни и здоровья"</t>
  </si>
  <si>
    <t>05 0 03</t>
  </si>
  <si>
    <t>Расходы по обеспечению безопасности людей на водных объектах (Закупка товаров, работ и услуг для государственных (муниципальных) нужд)</t>
  </si>
  <si>
    <t>05 0 03 20330</t>
  </si>
  <si>
    <t>Подпрограмма "Культура"</t>
  </si>
  <si>
    <t>Основное мероприятие "Создание условий для организации досуга и обеспечения жителей поселения услугами организаций культуры"</t>
  </si>
  <si>
    <t>08</t>
  </si>
  <si>
    <t>Расходы на проведение мероприятий в сфере культуры (Предоставление субсидий бюджетным, автономным учреждениям и иным некоммерческим организациям)</t>
  </si>
  <si>
    <t>Повышение оплаты труда работников муниципального бюджетного учреждения культуры "Лакинский городской дом культуры" муниципального образования город Лакинск Собинского района Владимирской области (городское поселение) в соответствии с указом Президента Российской Федерации от 7 мая 2012 года № 597 за счет средств областного бюджета (Предоставление субсидий бюджетным, автономным учреждениям и иным некоммерческим организациям)</t>
  </si>
  <si>
    <t>Повышение оплаты труда работников муниципального бюджетного учреждения культуры "Лакинский городской дом культуры" муниципального образования город Лакинск Собинского района Владимирской области (городское поселение) в соответствии с указом Президента Российской Федерации от 7 мая 2012 года № 597 за счет средств местного бюджета (Предоставление субсидий бюджетным, автономным учреждениям и иным некоммерческим организациям)</t>
  </si>
  <si>
    <t>Муниципальная программа "Социальная программа города Лакинска на 2015-2020 годы"</t>
  </si>
  <si>
    <t>Основное мероприятие "Пенсионное обеспечение отдельных категорий граждан"</t>
  </si>
  <si>
    <t>07 0 01</t>
  </si>
  <si>
    <t>Пенсия за выслугу лет муниципальным служащим и лицам, замещавшим муниципальные должности (Социальное обеспечение и иные выплаты населению)</t>
  </si>
  <si>
    <t>07 0 01 20140</t>
  </si>
  <si>
    <t>10</t>
  </si>
  <si>
    <t>Основное мероприятие "Дополнительные меры социальной поддержки и социальной помощи для отдельных категорий граждан "</t>
  </si>
  <si>
    <t>07 0 02</t>
  </si>
  <si>
    <t>Расходы на оказание материальной помощи населению (Социальное обеспечение и иные выплаты населению)</t>
  </si>
  <si>
    <t>07 0 02 10020</t>
  </si>
  <si>
    <t>Расходы на проведение мероприятий по социальной поддержке отдельных категорий населения (Закупка товаров, работ и услуг для государственных (муниципальных) нужд)</t>
  </si>
  <si>
    <t>07 0 02 20150</t>
  </si>
  <si>
    <t>Муниципальная программа "Энергосбережение и повышение энергетической эффективности в муниципальном образовании город Лакинск на период до 2020 года"</t>
  </si>
  <si>
    <t>Основное мероприятие "Модернизация систем уличного наружного освещения"</t>
  </si>
  <si>
    <t>08 0 03</t>
  </si>
  <si>
    <t>Мероприятия по благоустройству города (Закупка товаров, работ и услуг для государственных (муниципальных) нужд)</t>
  </si>
  <si>
    <t>08 0 03 20190</t>
  </si>
  <si>
    <t>Основное мероприятие "Владение, пользование и распоряжение имуществом, находящимся в муниципальной собственности поселения"</t>
  </si>
  <si>
    <t>Расходы по содержанию и обслуживанию казны муниципального образования (Закупка товаров, работ и услуг для государственных (муниципальных) нужд)</t>
  </si>
  <si>
    <t>Расходы на уплату налога на имущество организаций (Иные бюджетные ассигнования)</t>
  </si>
  <si>
    <t>Основное мероприятие "Осуществление управления и распоряжения земельными участками, и иных полномочий в области земельных отношений"</t>
  </si>
  <si>
    <t>Расходы по оценке недвижимого имущества, земельных участков и прав на них (Закупка товаров, работ и услуг для государственных (муниципальных) нужд)</t>
  </si>
  <si>
    <t>Расходы на выполнение кадастровых работ в отношении земельных участков (Закупка товаров, работ и услуг для государственных (муниципальных) нужд)</t>
  </si>
  <si>
    <t>12</t>
  </si>
  <si>
    <t>Основное мероприятие "Осуществление государственной регистрации прав на объекты недвижимости"</t>
  </si>
  <si>
    <t>Расходы на оформление технической документации и технических планов на объекты недвижимости и их постановка на кадастровый учет" (Закупка товаров, работ и услуг для государственных (муниципальных) нужд)</t>
  </si>
  <si>
    <t>Муниципальная программа "Повышение безопасности дорожного движения на территории муниципального образования город Лакинск на 2018-2023 годы"</t>
  </si>
  <si>
    <t>Основное мероприятие "Дорожная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Федерации"</t>
  </si>
  <si>
    <t>10 0 01</t>
  </si>
  <si>
    <t>Расходы на содержание и ремонт дорог общего пользования местного значения (Закупка товаров, работ и услуг для государственных (муниципальных) нужд)</t>
  </si>
  <si>
    <t>10 0 01 20290</t>
  </si>
  <si>
    <t xml:space="preserve">Основное мероприятие "Федеральный проект "Дорожная сеть" национального проекта "Безопасные и качественные автомобильные дороги"
</t>
  </si>
  <si>
    <t>10 0 R1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</si>
  <si>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 (Закупка товаров, работ и услуг для государственных (муниципальных) нужд)</t>
  </si>
  <si>
    <t>10 0 R1 53930</t>
  </si>
  <si>
    <t>Муниципальная программа "Социальное жилье на 2019-2021 годы"</t>
  </si>
  <si>
    <t>Основное мероприятие "Приобретение жилых помещений"</t>
  </si>
  <si>
    <t>11 0 01</t>
  </si>
  <si>
    <t>Cофинансирование мероприятий по строительству жилья и приобретению жилых помещений для граждан, признанных в установленном порядке нуждающимися в жилых помещениях, предоставляемых по договорам социального найма, и работников бюджетной сферы с предоставлением служебных жилых помещений по договорам найма специализированного жилищного фонда за счет средств областного бюджета (Капитальные вложения в объекты недвижимого имущества государственной (муниципальной собственности)</t>
  </si>
  <si>
    <t>11 0 01 70090</t>
  </si>
  <si>
    <t>Мероприятия по строительству жилья и приобретению жилых помещений для граждан, признанных в установленном порядке нуждающимися в жилых помещениях, предоставляемых по договорам социального найма, и работников бюджетной сферы с предоставлением служебных жилых помещений по договорам найма специализированного жилищного фонда за счет средств местного бюджета (Капитальные вложения в объекты недвижимого имущества государственной (муниципальной собственности)</t>
  </si>
  <si>
    <t>11 0 01 S0090</t>
  </si>
  <si>
    <t>400</t>
  </si>
  <si>
    <t>Муниципальная программа "Обеспечение территории муниципального образования город Лакинск документацией для осуществления градостроительной деятельности на 2018-2023 годы"</t>
  </si>
  <si>
    <t>14</t>
  </si>
  <si>
    <t>Основное мероприятие "Разработка (корректировка) документов территориального планирования, правил землепользования и застройки, документации по планировке территорий, нормативов градостроительного проектирования"</t>
  </si>
  <si>
    <t>14 0 01</t>
  </si>
  <si>
    <t>Софинансирование мероприятий по обеспечению территории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</si>
  <si>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14 0 01 70080</t>
  </si>
  <si>
    <t>Мероприятия по обеспечению территории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</si>
  <si>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14 0 01 S0080</t>
  </si>
  <si>
    <t>Муниципальная программа "Модернизация объектов коммунальной инфраструктуры в муниципальном образовании город Лакинск на 2019-2021 годы"</t>
  </si>
  <si>
    <t>15</t>
  </si>
  <si>
    <t>Основное мероприятие "Мероприятия по строительству, реконструкции и модернизации систем (объектов) водоснабжения, водоотведения и очистки сточных вод"</t>
  </si>
  <si>
    <t xml:space="preserve"> 15 0 01</t>
  </si>
  <si>
    <t>Софинансирование мероприятий по строительству, реконструкции и модернизации систем (объектов) водоснабжения, водоотведения и очистки сточных вод (Капитальные вложения в объекты недвижимого имущества государственной (муниципальной собственности)</t>
  </si>
  <si>
    <t>15 0 01 71580</t>
  </si>
  <si>
    <t>Мероприятия по строительству, реконструкции и модернизации систем (объектов) водоснабжения, водоотведения и очистки сточных вод (Капитальные вложения в объекты недвижимого имущества государственной (муниципальной собственности)</t>
  </si>
  <si>
    <t>15 0 01 S1580</t>
  </si>
  <si>
    <t>Городская адресная программа "Обеспечение устойчивого сокращения непригодного для проживания жилищного фонда"</t>
  </si>
  <si>
    <t>98</t>
  </si>
  <si>
    <t>Подпрограмма «Переселение граждан из аварийного жилищного фонда города Лакинска»</t>
  </si>
  <si>
    <t>98 1</t>
  </si>
  <si>
    <t>Основное мероприятие «Федеральный проект «Обеспечение устойчивого сокращения непригодного для проживания жилищного фонда» национального проекта «Жилье и городская среда»</t>
  </si>
  <si>
    <t>98 1 F3</t>
  </si>
  <si>
    <t>Софинансирование расходов на обеспечение устойчивого сокращения непригодного для проживания жилищного фонда за счет средств государственной корпорации -Фонда содействия реформированию ЖКХ (Капитальные вложения в объекты недвижимого имущества государственной (муниципальной собственности)</t>
  </si>
  <si>
    <t>Софинансирование расходов на обеспечение устойчивого сокращения непригодного для проживания жилищного фонда за счет средств средств областного бюджета (Капитальные вложения в объекты недвижимого имущества государственной (муниципальной собственности)</t>
  </si>
  <si>
    <t>Расходы на обеспечение устойчивого сокращения непригодного для проживания жилищного фонда (Капитальные вложения в объекты недвижимого имущества государственной (муниципальной собственности)</t>
  </si>
  <si>
    <t>Подпрограмма «Обеспечение проживающих в аварийном жилищном фонде граждан жилыми помещениями»</t>
  </si>
  <si>
    <t>98 2</t>
  </si>
  <si>
    <t>Основное мероприятие  «Обеспечение проживающих в аварийном жилищном фонде граждан жилыми помещениями»</t>
  </si>
  <si>
    <t>98 2 01</t>
  </si>
  <si>
    <t>Софинансирование расходов на обеспечение проживающих в аварийном жилищном фонде граждан жилыми помещениями за счет средств областного бюджета (Капитальные вложения в объекты недвижимого имущества государственной (муниципальной собственности)</t>
  </si>
  <si>
    <t>98 2 01 09702</t>
  </si>
  <si>
    <t>Расходы на обеспечение проживающих в аварийном жилищном фонде граждан жилыми помещениями (Капитальные вложения в объекты недвижимого имущества государственной (муниципальной собственности)</t>
  </si>
  <si>
    <t>98 2 01 S9702</t>
  </si>
  <si>
    <t>Непрограммные расходы органов исполнительной власти</t>
  </si>
  <si>
    <t>99</t>
  </si>
  <si>
    <t>Расходы на выплаты по оплате труда главы администрации города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</si>
  <si>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99 1 00 00110</t>
  </si>
  <si>
    <t>100</t>
  </si>
  <si>
    <t>Расходы на выплаты по оплате труда центрального аппарата администрации города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</si>
  <si>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99 2 00 00110</t>
  </si>
  <si>
    <t>Расходы на обеспечение функций центрального аппарата администрации города Лакинска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</si>
  <si>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99 2 00 00190</t>
  </si>
  <si>
    <t>Расходы на обеспечение функций центрального аппарата администрации города Лакинска (Закупка товаров, работ и услуг для обеспечения государственных (муниципальных) нужд)</t>
  </si>
  <si>
    <t>Иные непрограммные расходы</t>
  </si>
  <si>
    <t>99 9</t>
  </si>
  <si>
    <t>Мероприятия по укреплению материально-технической базы муниципальных учреждений культуры за счет средств местного бюджета (Предоставление субсидий бюджетным, автономным учреждениям и иным некоммерческим организациям)</t>
  </si>
  <si>
    <t>Расходы на выплаты по оплате труда работников центрального аппарата Совета народных депутатов города Лакинска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</si>
  <si>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99 9 00 00110</t>
  </si>
  <si>
    <t>Расходы на обеспечение функций Совета народных депутатов города Лакинска (Закупка товаров, работ и услуг для обеспечения государственных (муниципальных) нужд)</t>
  </si>
  <si>
    <t>99 9 00 00190</t>
  </si>
  <si>
    <t>Расходы по обеспечению деятельности (оказание услуг) муниципальных учреждений  (Иные бюджетные ассигнования)</t>
  </si>
  <si>
    <t>99 9 00 00590</t>
  </si>
  <si>
    <t>Расходы по обеспечению деятельности (оказание услуг)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</si>
  <si>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по обеспечению деятельности (оказание услуг) муниципальных учреждений (Закупка товаров, работ и услуг для государственных (муниципальных) нужд)</t>
  </si>
  <si>
    <t>Расходы по обеспечению деятельности (оказание услуг) муниципальных учреждений (Иные бюджетные ассигнования)</t>
  </si>
  <si>
    <t>99 9 00 01590</t>
  </si>
  <si>
    <t>99 9 00 10010</t>
  </si>
  <si>
    <t>99 9 00 10020</t>
  </si>
  <si>
    <t>Расходы по резервному фонду администрации города Лакинска (Иные бюджетные ассигнования)</t>
  </si>
  <si>
    <t>99 9 00 20010</t>
  </si>
  <si>
    <t>Расходы по резервному фонду администрации города Лакинска для предупреждения и ликвидации чрезвычайных ситуаций (Иные бюджетные ассигнования)</t>
  </si>
  <si>
    <t>99 9 00 20020</t>
  </si>
  <si>
    <t>Расходы по размещению информации в средствах массовой информации (Закупка товаров, работ и услуг для государственных (муниципальных) нужд)</t>
  </si>
  <si>
    <t>99 9 00 20040</t>
  </si>
  <si>
    <t>Расходы на членский взнос в ассоциацию "Совет муниципальных образований Владимирской области" (Иные бюджетные ассигнования)</t>
  </si>
  <si>
    <t>99 9 00 20060</t>
  </si>
  <si>
    <t>Мероприятия в области жилищного хозяйства (Закупка товаров, работ и услуг для государственных (муниципальных) нужд)</t>
  </si>
  <si>
    <t>99 9 00 20110</t>
  </si>
  <si>
    <t>Мероприятия в области коммунального хозяйства (Закупка товаров, работ и услуг для государственных (муниципальных) нужд)</t>
  </si>
  <si>
    <t>99 9 00 20120</t>
  </si>
  <si>
    <t>99 9 00 20140</t>
  </si>
  <si>
    <t>Выполнение других обязательств органов местного самоуправления (Закупка товаров, работ и услуг для государственных (муниципальных) нужд)</t>
  </si>
  <si>
    <t>99 9 00 20180</t>
  </si>
  <si>
    <t>Выполнение других обязательств органов местного самоуправления (Иные бюджетные ассигнования)</t>
  </si>
  <si>
    <t>99 9 00 20190</t>
  </si>
  <si>
    <t>Расходы на издание газеты "Лакинский вестник"  (Закупка товаров, работ и услуг для обеспечения государственных (муниципальных) нужд)</t>
  </si>
  <si>
    <t>99 9 00 20210</t>
  </si>
  <si>
    <t>99 9 00 20220</t>
  </si>
  <si>
    <t>Проведение ремонтных работ в здании администрации города (Закупка товаров, работ и услуг для государственных (муниципальных) нужд)</t>
  </si>
  <si>
    <t>99 9 00 20310</t>
  </si>
  <si>
    <t>Расходы на 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 (Капитальные вложения в объекты недвижимого имущества государственной (муниципальной собственности)</t>
  </si>
  <si>
    <t>99 9 00 40040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</si>
  <si>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</si>
  <si>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99 9 00 51180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</si>
  <si>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</si>
  <si>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Возмещение расходов на оплату услуг социальных билетов в банях (Иные бюджетные ассигнования)</t>
  </si>
  <si>
    <t>99 9 00 60010</t>
  </si>
  <si>
    <t>Софинансирование мероприятий по укреплению материально-технической базы муниципальных учреждений культуры за счет средств областного бюджета (Предоставление субсидий бюджетным, автономным учреждениям и иным некоммерческим организациям)</t>
  </si>
  <si>
    <t>Муниципальная программа "Развитие культуры в муниципальном образовании город Лакинск на 2020-2022 годы"</t>
  </si>
  <si>
    <t>Подпрограмма "Развитие и модернизация материально-технической базы МУК "Лакинский ГДК"</t>
  </si>
  <si>
    <t>Основное мероприятие "Проведение ремонтных, противоаварийных работ и противопожарных мероприятий в здании муниципального учреждения культуры"</t>
  </si>
  <si>
    <t xml:space="preserve">16 </t>
  </si>
  <si>
    <t>16 1</t>
  </si>
  <si>
    <t>16 1 01</t>
  </si>
  <si>
    <t>16 1 01 00590</t>
  </si>
  <si>
    <t>16 1 01 20130</t>
  </si>
  <si>
    <t>16 1 01 70390</t>
  </si>
  <si>
    <t>16 1 01 S0390</t>
  </si>
  <si>
    <t>16 2</t>
  </si>
  <si>
    <t>16 2 01</t>
  </si>
  <si>
    <t>16 2 01 70531</t>
  </si>
  <si>
    <t>16 2 01 S0531</t>
  </si>
  <si>
    <t>98 1 F3 67483</t>
  </si>
  <si>
    <t>98 1 F3 67484</t>
  </si>
  <si>
    <t>98 1 F3 6748S</t>
  </si>
  <si>
    <t xml:space="preserve">Реализация программ формирования современной городской среды в рамках реализации национального проекта "Жилье и городская среда" (Предоставление субсидий бюджетным, автономным учреждениям и иным некоммерческим организациям) </t>
  </si>
  <si>
    <t>Распределение бюджетных ассигнований по целевым статьям (муниципальным программам города Лакинска и непрограммным направлениям деятельности), группам видов расходов, разделам, подразделам классификации расходов бюджета муниципального образования город Лакинск на 2020 год и на плановый период 2021 и 2022 годов</t>
  </si>
  <si>
    <t>2022 год</t>
  </si>
  <si>
    <t>01 0 F2 5555D</t>
  </si>
  <si>
    <t>Процентные платежи по муниципальному долгу (Обслуживание государственного (муниципального) долга)</t>
  </si>
  <si>
    <t>05 0 01 00590</t>
  </si>
  <si>
    <t>17</t>
  </si>
  <si>
    <t>17 0 01</t>
  </si>
  <si>
    <t>17 0 01 20030</t>
  </si>
  <si>
    <t>17 0 01 20070</t>
  </si>
  <si>
    <t>17 0 02</t>
  </si>
  <si>
    <t>17 0 02 20050</t>
  </si>
  <si>
    <t>17 0 02 20090</t>
  </si>
  <si>
    <t>17 0 03</t>
  </si>
  <si>
    <t>17 0 03 20050</t>
  </si>
  <si>
    <t>Муниципальная программа "Управление муниципальной собственностью на 2020-2022 годы"</t>
  </si>
  <si>
    <t>99 9 00 70090</t>
  </si>
  <si>
    <t>99 9 00 S0090</t>
  </si>
  <si>
    <t>17 0 03 20100</t>
  </si>
  <si>
    <t>Проведение выборов в представительный орган муниципального образования (Иные бюджетные ассигнования)</t>
  </si>
  <si>
    <t>99 9 00 20160</t>
  </si>
  <si>
    <t>Основное мероприятие "Федеральный проект "Чистая вода" национального проекта "Экология"</t>
  </si>
  <si>
    <t>Строительство и реконструкция (модернизация) объектов питьевого водоснабжения в рамках реализации национального проекта "Экология"(Капитальные вложения в объекты недвижимого имущества государственной (муниципальной) собственности)</t>
  </si>
  <si>
    <t>15 0 G5</t>
  </si>
  <si>
    <t>15 0 G5 52430</t>
  </si>
  <si>
    <t>Муниципальная программа "Формирование современной городской среды на территории муниципального образования город Лакинск "</t>
  </si>
  <si>
    <t>Расходы на решение вопросов в области рекламы (Закупка товаров, работ и услуг для государственных (муниципальных) нужд)</t>
  </si>
  <si>
    <t>99 9 00 80030</t>
  </si>
  <si>
    <t>Расходы, направленные на создание условий для повышения уровня гражданско-патриотического воспитания детей и молодежи   (Закупка товаров, работ и услуг для государственных (муниципальных) нужд)</t>
  </si>
  <si>
    <t>04 0 01 20270</t>
  </si>
  <si>
    <t>к решению Совета народных депутатов</t>
  </si>
  <si>
    <t>Расходы на содержание и ремонт дорог общего пользования местного значения (Иные бюджетные ассигнования)</t>
  </si>
  <si>
    <t>Развитие и укрепление материально-технической базы муниципальных учреждений культуры (Предоставление субсидий бюджетным, автономным учреждениям и иным некоммерческим организациям)</t>
  </si>
  <si>
    <t>16 2 01 20370</t>
  </si>
  <si>
    <t>Бюджетные инвестиции в объекты капиталнього строительства муниципальной собственности (Капитальные вложения в объекты недвижимого имущества государственной (муниципальной собственности)</t>
  </si>
  <si>
    <t>99 9 00 40020</t>
  </si>
  <si>
    <t>Мероприятия в области коммунального хозяйства (Иные бюджетные ассигнования)</t>
  </si>
  <si>
    <t>Мероприятия по благоустройству города (Иные бюджетные ассигнования)</t>
  </si>
  <si>
    <t>Обеспечение полномочий по обеспечению жильем многодетных семей (Иные межбюджетные трансферты)</t>
  </si>
  <si>
    <t>99 9 00 S0810</t>
  </si>
  <si>
    <t>Расходы на обеспечение функций центрального аппарата администрации города Лакинска (Иные бюджетные ассигнования)</t>
  </si>
  <si>
    <t>Основное мероприятие  «Благоустройство наиболее посещаемых муниципальных территорий общего пользования»</t>
  </si>
  <si>
    <t>Мероприятия по благоустройству города  (Закупка товаров, работ и услуг для государственных (муниципальных) нужд)</t>
  </si>
  <si>
    <t>01 0 02</t>
  </si>
  <si>
    <t>01 0 02 20190</t>
  </si>
  <si>
    <t>Мероприятия по обеспечению жильем молодых семей (Иные межбюджетные трансферты)</t>
  </si>
  <si>
    <t>99 9 00 L4970</t>
  </si>
  <si>
    <t>500</t>
  </si>
  <si>
    <t>Обеспечение осуществления части полномочий городского поселения по дорожной деятельности в отношении автомобильных дорог местного значения (Межбюджетные трансферты)</t>
  </si>
  <si>
    <t>10 0 01 80190</t>
  </si>
  <si>
    <t>99 9 W0 58530</t>
  </si>
  <si>
    <t>Реализация мероприятий, связанных с обеспечением санитарно-эпидемиологической безопасности (Закупка товаров, работ и услуг для государственных (муниципальных) нужд)</t>
  </si>
  <si>
    <t>Мероприятия по территориальному планированию (Закупка товаров, работ и услуг для государственных (муниципальных) нужд)</t>
  </si>
  <si>
    <t>14 0 01 20200</t>
  </si>
  <si>
    <t>Приложение 8</t>
  </si>
  <si>
    <t>от 30.07.2020 № 63/8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</si>
</sst>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  <numFmt numFmtId="165" formatCode="#,##0.0"/>
    <numFmt numFmtId="166" formatCode="#,##0.000"/>
    <numFmt numFmtId="167" formatCode="#,##0.0000"/>
    <numFmt numFmtId="168" formatCode="0.0000"/>
    <numFmt numFmtId="169" formatCode="0.00000"/>
    <numFmt numFmtId="170" formatCode="0.000000"/>
    <numFmt numFmtId="171" formatCode="#,##0.000000"/>
  </numFmts>
  <fonts count="42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2"/>
      <name val="Arial Cyr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165" fontId="6" fillId="33" borderId="10" xfId="0" applyNumberFormat="1" applyFont="1" applyFill="1" applyBorder="1" applyAlignment="1">
      <alignment horizontal="left" vertical="top" wrapText="1"/>
    </xf>
    <xf numFmtId="49" fontId="6" fillId="33" borderId="11" xfId="0" applyNumberFormat="1" applyFont="1" applyFill="1" applyBorder="1" applyAlignment="1">
      <alignment horizontal="center" vertical="top" wrapText="1"/>
    </xf>
    <xf numFmtId="49" fontId="6" fillId="33" borderId="11" xfId="0" applyNumberFormat="1" applyFont="1" applyFill="1" applyBorder="1" applyAlignment="1">
      <alignment horizontal="left" vertical="top" wrapText="1"/>
    </xf>
    <xf numFmtId="164" fontId="2" fillId="0" borderId="11" xfId="0" applyNumberFormat="1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top"/>
    </xf>
    <xf numFmtId="164" fontId="6" fillId="33" borderId="11" xfId="0" applyNumberFormat="1" applyFont="1" applyFill="1" applyBorder="1" applyAlignment="1">
      <alignment horizontal="center" vertical="top" wrapText="1"/>
    </xf>
    <xf numFmtId="164" fontId="2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wrapText="1"/>
    </xf>
    <xf numFmtId="49" fontId="6" fillId="33" borderId="11" xfId="0" applyNumberFormat="1" applyFont="1" applyFill="1" applyBorder="1" applyAlignment="1">
      <alignment horizontal="left" wrapText="1"/>
    </xf>
    <xf numFmtId="49" fontId="6" fillId="33" borderId="11" xfId="0" applyNumberFormat="1" applyFont="1" applyFill="1" applyBorder="1" applyAlignment="1">
      <alignment horizontal="center" wrapText="1"/>
    </xf>
    <xf numFmtId="164" fontId="6" fillId="33" borderId="11" xfId="0" applyNumberFormat="1" applyFont="1" applyFill="1" applyBorder="1" applyAlignment="1">
      <alignment horizontal="center" wrapText="1"/>
    </xf>
    <xf numFmtId="3" fontId="6" fillId="33" borderId="11" xfId="0" applyNumberFormat="1" applyFont="1" applyFill="1" applyBorder="1" applyAlignment="1">
      <alignment horizontal="center" wrapText="1"/>
    </xf>
    <xf numFmtId="164" fontId="2" fillId="0" borderId="11" xfId="0" applyNumberFormat="1" applyFont="1" applyFill="1" applyBorder="1" applyAlignment="1">
      <alignment horizontal="center" wrapText="1"/>
    </xf>
    <xf numFmtId="49" fontId="6" fillId="33" borderId="11" xfId="0" applyNumberFormat="1" applyFont="1" applyFill="1" applyBorder="1" applyAlignment="1">
      <alignment wrapText="1"/>
    </xf>
    <xf numFmtId="49" fontId="7" fillId="33" borderId="11" xfId="0" applyNumberFormat="1" applyFont="1" applyFill="1" applyBorder="1" applyAlignment="1">
      <alignment horizontal="center" wrapText="1"/>
    </xf>
    <xf numFmtId="164" fontId="6" fillId="0" borderId="11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/>
    </xf>
    <xf numFmtId="165" fontId="6" fillId="33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top" wrapText="1"/>
    </xf>
    <xf numFmtId="164" fontId="6" fillId="33" borderId="15" xfId="0" applyNumberFormat="1" applyFont="1" applyFill="1" applyBorder="1" applyAlignment="1">
      <alignment horizontal="center" vertical="top" wrapText="1"/>
    </xf>
    <xf numFmtId="164" fontId="2" fillId="0" borderId="15" xfId="0" applyNumberFormat="1" applyFont="1" applyFill="1" applyBorder="1" applyAlignment="1">
      <alignment horizontal="center" vertical="top"/>
    </xf>
    <xf numFmtId="164" fontId="6" fillId="33" borderId="15" xfId="0" applyNumberFormat="1" applyFont="1" applyFill="1" applyBorder="1" applyAlignment="1">
      <alignment horizontal="center" wrapText="1"/>
    </xf>
    <xf numFmtId="164" fontId="2" fillId="0" borderId="15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wrapText="1"/>
    </xf>
    <xf numFmtId="165" fontId="6" fillId="33" borderId="10" xfId="0" applyNumberFormat="1" applyFont="1" applyFill="1" applyBorder="1" applyAlignment="1">
      <alignment wrapText="1"/>
    </xf>
    <xf numFmtId="164" fontId="6" fillId="0" borderId="15" xfId="0" applyNumberFormat="1" applyFont="1" applyFill="1" applyBorder="1" applyAlignment="1">
      <alignment horizontal="center" wrapText="1"/>
    </xf>
    <xf numFmtId="165" fontId="6" fillId="33" borderId="16" xfId="0" applyNumberFormat="1" applyFont="1" applyFill="1" applyBorder="1" applyAlignment="1">
      <alignment horizontal="left" wrapText="1"/>
    </xf>
    <xf numFmtId="49" fontId="6" fillId="33" borderId="17" xfId="0" applyNumberFormat="1" applyFont="1" applyFill="1" applyBorder="1" applyAlignment="1">
      <alignment horizontal="left" wrapText="1"/>
    </xf>
    <xf numFmtId="3" fontId="6" fillId="33" borderId="17" xfId="0" applyNumberFormat="1" applyFont="1" applyFill="1" applyBorder="1" applyAlignment="1">
      <alignment horizontal="center" wrapText="1"/>
    </xf>
    <xf numFmtId="49" fontId="6" fillId="33" borderId="17" xfId="0" applyNumberFormat="1" applyFont="1" applyFill="1" applyBorder="1" applyAlignment="1">
      <alignment horizontal="center" wrapText="1"/>
    </xf>
    <xf numFmtId="164" fontId="2" fillId="0" borderId="17" xfId="0" applyNumberFormat="1" applyFont="1" applyFill="1" applyBorder="1" applyAlignment="1">
      <alignment horizontal="center"/>
    </xf>
    <xf numFmtId="164" fontId="2" fillId="0" borderId="18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center" wrapText="1"/>
    </xf>
    <xf numFmtId="164" fontId="2" fillId="0" borderId="20" xfId="0" applyNumberFormat="1" applyFont="1" applyFill="1" applyBorder="1" applyAlignment="1">
      <alignment horizontal="center"/>
    </xf>
    <xf numFmtId="164" fontId="2" fillId="0" borderId="21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165" fontId="6" fillId="0" borderId="10" xfId="0" applyNumberFormat="1" applyFont="1" applyFill="1" applyBorder="1" applyAlignment="1">
      <alignment horizontal="left" vertical="top" wrapText="1"/>
    </xf>
    <xf numFmtId="164" fontId="2" fillId="0" borderId="17" xfId="0" applyNumberFormat="1" applyFont="1" applyFill="1" applyBorder="1" applyAlignment="1">
      <alignment horizontal="center" wrapText="1"/>
    </xf>
    <xf numFmtId="164" fontId="2" fillId="0" borderId="18" xfId="0" applyNumberFormat="1" applyFont="1" applyFill="1" applyBorder="1" applyAlignment="1">
      <alignment horizontal="center" wrapText="1"/>
    </xf>
    <xf numFmtId="0" fontId="2" fillId="0" borderId="22" xfId="0" applyFont="1" applyFill="1" applyBorder="1" applyAlignment="1">
      <alignment wrapText="1"/>
    </xf>
    <xf numFmtId="0" fontId="2" fillId="0" borderId="23" xfId="0" applyFont="1" applyFill="1" applyBorder="1" applyAlignment="1">
      <alignment wrapText="1"/>
    </xf>
    <xf numFmtId="49" fontId="2" fillId="0" borderId="23" xfId="0" applyNumberFormat="1" applyFont="1" applyFill="1" applyBorder="1" applyAlignment="1">
      <alignment horizontal="center" wrapText="1"/>
    </xf>
    <xf numFmtId="170" fontId="2" fillId="0" borderId="23" xfId="0" applyNumberFormat="1" applyFont="1" applyFill="1" applyBorder="1" applyAlignment="1">
      <alignment horizontal="center" wrapText="1"/>
    </xf>
    <xf numFmtId="170" fontId="2" fillId="0" borderId="24" xfId="0" applyNumberFormat="1" applyFont="1" applyFill="1" applyBorder="1" applyAlignment="1">
      <alignment horizontal="center" wrapText="1"/>
    </xf>
    <xf numFmtId="165" fontId="6" fillId="0" borderId="1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3"/>
  <sheetViews>
    <sheetView tabSelected="1" zoomScalePageLayoutView="0" workbookViewId="0" topLeftCell="A1">
      <selection activeCell="F141" sqref="F141"/>
    </sheetView>
  </sheetViews>
  <sheetFormatPr defaultColWidth="9.00390625" defaultRowHeight="12.75"/>
  <cols>
    <col min="1" max="1" width="72.75390625" style="1" customWidth="1"/>
    <col min="2" max="2" width="16.625" style="1" customWidth="1"/>
    <col min="3" max="4" width="7.125" style="1" customWidth="1"/>
    <col min="5" max="5" width="8.75390625" style="1" customWidth="1"/>
    <col min="6" max="6" width="17.875" style="1" customWidth="1"/>
    <col min="7" max="7" width="15.00390625" style="1" customWidth="1"/>
    <col min="8" max="8" width="16.125" style="1" customWidth="1"/>
    <col min="9" max="9" width="9.125" style="1" customWidth="1"/>
    <col min="10" max="10" width="11.75390625" style="1" customWidth="1"/>
    <col min="11" max="12" width="10.75390625" style="1" customWidth="1"/>
    <col min="13" max="16384" width="9.125" style="1" customWidth="1"/>
  </cols>
  <sheetData>
    <row r="1" spans="1:8" ht="15.75">
      <c r="A1" s="2"/>
      <c r="B1" s="2" t="s">
        <v>0</v>
      </c>
      <c r="C1" s="2"/>
      <c r="D1" s="2"/>
      <c r="E1" s="2"/>
      <c r="F1" s="63" t="s">
        <v>267</v>
      </c>
      <c r="G1" s="63"/>
      <c r="H1" s="63"/>
    </row>
    <row r="2" spans="1:8" ht="15.75">
      <c r="A2" s="2"/>
      <c r="B2" s="2" t="s">
        <v>0</v>
      </c>
      <c r="C2" s="2"/>
      <c r="D2" s="63" t="s">
        <v>243</v>
      </c>
      <c r="E2" s="63"/>
      <c r="F2" s="63"/>
      <c r="G2" s="63"/>
      <c r="H2" s="63"/>
    </row>
    <row r="3" spans="1:8" ht="15.75">
      <c r="A3" s="2"/>
      <c r="B3" s="2"/>
      <c r="C3" s="2"/>
      <c r="D3" s="2"/>
      <c r="E3" s="2"/>
      <c r="F3" s="63" t="s">
        <v>1</v>
      </c>
      <c r="G3" s="63"/>
      <c r="H3" s="63"/>
    </row>
    <row r="4" spans="1:8" ht="15.75">
      <c r="A4" s="2"/>
      <c r="B4" s="2" t="s">
        <v>0</v>
      </c>
      <c r="C4" s="2"/>
      <c r="D4" s="2"/>
      <c r="E4" s="2"/>
      <c r="F4" s="63" t="s">
        <v>268</v>
      </c>
      <c r="G4" s="63"/>
      <c r="H4" s="63"/>
    </row>
    <row r="5" spans="1:8" ht="15.75">
      <c r="A5" s="4"/>
      <c r="B5" s="5"/>
      <c r="C5" s="5"/>
      <c r="D5" s="5"/>
      <c r="E5" s="5"/>
      <c r="F5" s="5"/>
      <c r="G5" s="5"/>
      <c r="H5" s="5"/>
    </row>
    <row r="6" spans="1:8" ht="15.75">
      <c r="A6" s="4"/>
      <c r="B6" s="5"/>
      <c r="C6" s="5"/>
      <c r="D6" s="5"/>
      <c r="E6" s="5"/>
      <c r="F6" s="5"/>
      <c r="G6" s="5"/>
      <c r="H6" s="5"/>
    </row>
    <row r="7" spans="1:8" ht="55.5" customHeight="1">
      <c r="A7" s="64" t="s">
        <v>214</v>
      </c>
      <c r="B7" s="64"/>
      <c r="C7" s="64"/>
      <c r="D7" s="64"/>
      <c r="E7" s="64"/>
      <c r="F7" s="64"/>
      <c r="G7" s="64"/>
      <c r="H7" s="64"/>
    </row>
    <row r="8" ht="15.75" customHeight="1">
      <c r="A8" s="6"/>
    </row>
    <row r="9" spans="1:8" ht="16.5" thickBot="1">
      <c r="A9" s="7"/>
      <c r="B9" s="7"/>
      <c r="C9" s="7"/>
      <c r="D9" s="7"/>
      <c r="E9" s="7"/>
      <c r="F9" s="7"/>
      <c r="H9" s="3" t="s">
        <v>2</v>
      </c>
    </row>
    <row r="10" spans="1:8" ht="47.25">
      <c r="A10" s="27" t="s">
        <v>3</v>
      </c>
      <c r="B10" s="28" t="s">
        <v>4</v>
      </c>
      <c r="C10" s="28" t="s">
        <v>5</v>
      </c>
      <c r="D10" s="28" t="s">
        <v>6</v>
      </c>
      <c r="E10" s="28" t="s">
        <v>7</v>
      </c>
      <c r="F10" s="28" t="s">
        <v>8</v>
      </c>
      <c r="G10" s="28" t="s">
        <v>9</v>
      </c>
      <c r="H10" s="29" t="s">
        <v>215</v>
      </c>
    </row>
    <row r="11" spans="1:8" ht="16.5" thickBot="1">
      <c r="A11" s="51">
        <v>1</v>
      </c>
      <c r="B11" s="52">
        <v>2</v>
      </c>
      <c r="C11" s="52">
        <v>3</v>
      </c>
      <c r="D11" s="52">
        <v>4</v>
      </c>
      <c r="E11" s="52">
        <v>5</v>
      </c>
      <c r="F11" s="52">
        <v>6</v>
      </c>
      <c r="G11" s="52">
        <v>7</v>
      </c>
      <c r="H11" s="53">
        <v>8</v>
      </c>
    </row>
    <row r="12" spans="1:8" ht="15.75">
      <c r="A12" s="46" t="s">
        <v>10</v>
      </c>
      <c r="B12" s="47"/>
      <c r="C12" s="48"/>
      <c r="D12" s="48"/>
      <c r="E12" s="48"/>
      <c r="F12" s="49">
        <f>F13+F19+F23+F27+F31+F39+F45+F48+F55+F59+F64+F70+F82+F92+F102</f>
        <v>219154.23905000003</v>
      </c>
      <c r="G12" s="49">
        <f>G13+G19+G23+G27+G31+G39+G45+G48+G55+G59+G64+G70+G82+G92+G102</f>
        <v>145970.54639</v>
      </c>
      <c r="H12" s="50">
        <f>H13+H19+H23+H27+H31+H39+H45+H48+H55+H59+H64+H70+H82+H92+H102</f>
        <v>162470.77199</v>
      </c>
    </row>
    <row r="13" spans="1:8" ht="48.75" customHeight="1">
      <c r="A13" s="31" t="s">
        <v>238</v>
      </c>
      <c r="B13" s="17" t="s">
        <v>11</v>
      </c>
      <c r="C13" s="18"/>
      <c r="D13" s="18"/>
      <c r="E13" s="18"/>
      <c r="F13" s="16">
        <f>F16+F14</f>
        <v>8868.800000000001</v>
      </c>
      <c r="G13" s="16">
        <f>G16+G14</f>
        <v>8210.1</v>
      </c>
      <c r="H13" s="30">
        <f>H16+H14</f>
        <v>8559.9</v>
      </c>
    </row>
    <row r="14" spans="1:8" ht="37.5" customHeight="1">
      <c r="A14" s="54" t="s">
        <v>254</v>
      </c>
      <c r="B14" s="17" t="s">
        <v>256</v>
      </c>
      <c r="C14" s="18"/>
      <c r="D14" s="18"/>
      <c r="E14" s="18"/>
      <c r="F14" s="16">
        <f>F15</f>
        <v>62.5</v>
      </c>
      <c r="G14" s="16">
        <f>G15</f>
        <v>0</v>
      </c>
      <c r="H14" s="30">
        <f>H15</f>
        <v>0</v>
      </c>
    </row>
    <row r="15" spans="1:8" ht="48.75" customHeight="1">
      <c r="A15" s="62" t="s">
        <v>255</v>
      </c>
      <c r="B15" s="17" t="s">
        <v>257</v>
      </c>
      <c r="C15" s="18" t="s">
        <v>12</v>
      </c>
      <c r="D15" s="18" t="s">
        <v>13</v>
      </c>
      <c r="E15" s="18" t="s">
        <v>14</v>
      </c>
      <c r="F15" s="16">
        <v>62.5</v>
      </c>
      <c r="G15" s="16">
        <v>0</v>
      </c>
      <c r="H15" s="30">
        <v>0</v>
      </c>
    </row>
    <row r="16" spans="1:8" ht="51" customHeight="1">
      <c r="A16" s="32" t="s">
        <v>16</v>
      </c>
      <c r="B16" s="17" t="s">
        <v>17</v>
      </c>
      <c r="C16" s="18"/>
      <c r="D16" s="18"/>
      <c r="E16" s="18"/>
      <c r="F16" s="16">
        <f>F17+F18</f>
        <v>8806.300000000001</v>
      </c>
      <c r="G16" s="16">
        <f>G17+G18</f>
        <v>8210.1</v>
      </c>
      <c r="H16" s="30">
        <f>H17+H18</f>
        <v>8559.9</v>
      </c>
    </row>
    <row r="17" spans="1:8" ht="63.75" customHeight="1">
      <c r="A17" s="32" t="s">
        <v>18</v>
      </c>
      <c r="B17" s="17" t="s">
        <v>19</v>
      </c>
      <c r="C17" s="18" t="s">
        <v>12</v>
      </c>
      <c r="D17" s="18" t="s">
        <v>13</v>
      </c>
      <c r="E17" s="18" t="s">
        <v>14</v>
      </c>
      <c r="F17" s="16">
        <v>8210.1</v>
      </c>
      <c r="G17" s="16">
        <v>8210.1</v>
      </c>
      <c r="H17" s="30">
        <v>8559.9</v>
      </c>
    </row>
    <row r="18" spans="1:8" ht="63.75" customHeight="1">
      <c r="A18" s="32" t="s">
        <v>213</v>
      </c>
      <c r="B18" s="17" t="s">
        <v>216</v>
      </c>
      <c r="C18" s="18" t="s">
        <v>12</v>
      </c>
      <c r="D18" s="18" t="s">
        <v>13</v>
      </c>
      <c r="E18" s="18" t="s">
        <v>14</v>
      </c>
      <c r="F18" s="16">
        <v>596.2</v>
      </c>
      <c r="G18" s="16">
        <v>0</v>
      </c>
      <c r="H18" s="30">
        <v>0</v>
      </c>
    </row>
    <row r="19" spans="1:9" ht="40.5" customHeight="1">
      <c r="A19" s="8" t="s">
        <v>20</v>
      </c>
      <c r="B19" s="10" t="s">
        <v>21</v>
      </c>
      <c r="C19" s="9"/>
      <c r="D19" s="9"/>
      <c r="E19" s="13"/>
      <c r="F19" s="15">
        <f aca="true" t="shared" si="0" ref="F19:H21">F20</f>
        <v>879.6</v>
      </c>
      <c r="G19" s="15">
        <f t="shared" si="0"/>
        <v>1041.8</v>
      </c>
      <c r="H19" s="33">
        <f t="shared" si="0"/>
        <v>1698.7</v>
      </c>
      <c r="I19" s="12"/>
    </row>
    <row r="20" spans="1:9" ht="39.75" customHeight="1">
      <c r="A20" s="8" t="s">
        <v>22</v>
      </c>
      <c r="B20" s="10" t="s">
        <v>23</v>
      </c>
      <c r="C20" s="9"/>
      <c r="D20" s="9"/>
      <c r="E20" s="13"/>
      <c r="F20" s="15">
        <f t="shared" si="0"/>
        <v>879.6</v>
      </c>
      <c r="G20" s="15">
        <f t="shared" si="0"/>
        <v>1041.8</v>
      </c>
      <c r="H20" s="33">
        <f t="shared" si="0"/>
        <v>1698.7</v>
      </c>
      <c r="I20" s="12"/>
    </row>
    <row r="21" spans="1:9" ht="31.5" customHeight="1">
      <c r="A21" s="8" t="s">
        <v>24</v>
      </c>
      <c r="B21" s="10" t="s">
        <v>25</v>
      </c>
      <c r="C21" s="9"/>
      <c r="D21" s="9"/>
      <c r="E21" s="13"/>
      <c r="F21" s="15">
        <f t="shared" si="0"/>
        <v>879.6</v>
      </c>
      <c r="G21" s="15">
        <f t="shared" si="0"/>
        <v>1041.8</v>
      </c>
      <c r="H21" s="33">
        <f t="shared" si="0"/>
        <v>1698.7</v>
      </c>
      <c r="I21" s="12"/>
    </row>
    <row r="22" spans="1:9" ht="33.75" customHeight="1">
      <c r="A22" s="8" t="s">
        <v>217</v>
      </c>
      <c r="B22" s="10" t="s">
        <v>26</v>
      </c>
      <c r="C22" s="9">
        <v>700</v>
      </c>
      <c r="D22" s="9" t="s">
        <v>27</v>
      </c>
      <c r="E22" s="14" t="s">
        <v>11</v>
      </c>
      <c r="F22" s="15">
        <v>879.6</v>
      </c>
      <c r="G22" s="11">
        <v>1041.8</v>
      </c>
      <c r="H22" s="34">
        <v>1698.7</v>
      </c>
      <c r="I22" s="12"/>
    </row>
    <row r="23" spans="1:9" ht="33.75" customHeight="1">
      <c r="A23" s="8" t="s">
        <v>28</v>
      </c>
      <c r="B23" s="10" t="s">
        <v>14</v>
      </c>
      <c r="C23" s="9"/>
      <c r="D23" s="9"/>
      <c r="E23" s="14"/>
      <c r="F23" s="15">
        <f>F24</f>
        <v>8408</v>
      </c>
      <c r="G23" s="15">
        <f>G24</f>
        <v>0</v>
      </c>
      <c r="H23" s="33">
        <f>H24</f>
        <v>0</v>
      </c>
      <c r="I23" s="12"/>
    </row>
    <row r="24" spans="1:8" ht="36.75" customHeight="1">
      <c r="A24" s="31" t="s">
        <v>29</v>
      </c>
      <c r="B24" s="17" t="s">
        <v>30</v>
      </c>
      <c r="C24" s="18"/>
      <c r="D24" s="18"/>
      <c r="E24" s="18"/>
      <c r="F24" s="16">
        <f>F25+F26</f>
        <v>8408</v>
      </c>
      <c r="G24" s="16">
        <f>G25+G26</f>
        <v>0</v>
      </c>
      <c r="H24" s="30">
        <f>H25+H26</f>
        <v>0</v>
      </c>
    </row>
    <row r="25" spans="1:8" ht="51.75" customHeight="1">
      <c r="A25" s="31" t="s">
        <v>31</v>
      </c>
      <c r="B25" s="17" t="s">
        <v>32</v>
      </c>
      <c r="C25" s="18" t="s">
        <v>33</v>
      </c>
      <c r="D25" s="18" t="s">
        <v>34</v>
      </c>
      <c r="E25" s="18" t="s">
        <v>11</v>
      </c>
      <c r="F25" s="16">
        <v>8215</v>
      </c>
      <c r="G25" s="16">
        <v>0</v>
      </c>
      <c r="H25" s="30">
        <v>0</v>
      </c>
    </row>
    <row r="26" spans="1:8" ht="51.75" customHeight="1">
      <c r="A26" s="31" t="s">
        <v>35</v>
      </c>
      <c r="B26" s="17" t="s">
        <v>36</v>
      </c>
      <c r="C26" s="18" t="s">
        <v>33</v>
      </c>
      <c r="D26" s="18" t="s">
        <v>34</v>
      </c>
      <c r="E26" s="18" t="s">
        <v>11</v>
      </c>
      <c r="F26" s="16">
        <v>193</v>
      </c>
      <c r="G26" s="16">
        <v>0</v>
      </c>
      <c r="H26" s="30">
        <v>0</v>
      </c>
    </row>
    <row r="27" spans="1:8" ht="53.25" customHeight="1">
      <c r="A27" s="31" t="s">
        <v>37</v>
      </c>
      <c r="B27" s="17" t="s">
        <v>38</v>
      </c>
      <c r="C27" s="18"/>
      <c r="D27" s="18"/>
      <c r="E27" s="18"/>
      <c r="F27" s="16">
        <f>F28</f>
        <v>92.2</v>
      </c>
      <c r="G27" s="16">
        <f>G28</f>
        <v>0</v>
      </c>
      <c r="H27" s="30">
        <f>H28</f>
        <v>0</v>
      </c>
    </row>
    <row r="28" spans="1:8" ht="40.5" customHeight="1">
      <c r="A28" s="31" t="s">
        <v>39</v>
      </c>
      <c r="B28" s="17" t="s">
        <v>40</v>
      </c>
      <c r="C28" s="18"/>
      <c r="D28" s="18"/>
      <c r="E28" s="18"/>
      <c r="F28" s="16">
        <f>F29+F30</f>
        <v>92.2</v>
      </c>
      <c r="G28" s="16">
        <f>G29+G30</f>
        <v>0</v>
      </c>
      <c r="H28" s="30">
        <f>H29+H30</f>
        <v>0</v>
      </c>
    </row>
    <row r="29" spans="1:8" ht="58.5" customHeight="1">
      <c r="A29" s="31" t="s">
        <v>41</v>
      </c>
      <c r="B29" s="17" t="s">
        <v>42</v>
      </c>
      <c r="C29" s="18" t="s">
        <v>43</v>
      </c>
      <c r="D29" s="18" t="s">
        <v>44</v>
      </c>
      <c r="E29" s="18" t="s">
        <v>44</v>
      </c>
      <c r="F29" s="16">
        <v>80</v>
      </c>
      <c r="G29" s="16">
        <v>0</v>
      </c>
      <c r="H29" s="30">
        <v>0</v>
      </c>
    </row>
    <row r="30" spans="1:8" ht="58.5" customHeight="1">
      <c r="A30" s="8" t="s">
        <v>241</v>
      </c>
      <c r="B30" s="19" t="s">
        <v>242</v>
      </c>
      <c r="C30" s="20" t="s">
        <v>12</v>
      </c>
      <c r="D30" s="20" t="s">
        <v>44</v>
      </c>
      <c r="E30" s="20" t="s">
        <v>44</v>
      </c>
      <c r="F30" s="21">
        <v>12.2</v>
      </c>
      <c r="G30" s="16">
        <v>0</v>
      </c>
      <c r="H30" s="30">
        <v>0</v>
      </c>
    </row>
    <row r="31" spans="1:8" ht="52.5" customHeight="1">
      <c r="A31" s="31" t="s">
        <v>45</v>
      </c>
      <c r="B31" s="17" t="s">
        <v>13</v>
      </c>
      <c r="C31" s="18"/>
      <c r="D31" s="18"/>
      <c r="E31" s="18"/>
      <c r="F31" s="16">
        <f>F35+F37+F32</f>
        <v>471.34297</v>
      </c>
      <c r="G31" s="16">
        <f>G35+G37+G32</f>
        <v>658.5</v>
      </c>
      <c r="H31" s="30">
        <f>H35+H37+H32</f>
        <v>658.5</v>
      </c>
    </row>
    <row r="32" spans="1:8" ht="63.75" customHeight="1">
      <c r="A32" s="8" t="s">
        <v>46</v>
      </c>
      <c r="B32" s="17" t="s">
        <v>47</v>
      </c>
      <c r="C32" s="18"/>
      <c r="D32" s="18"/>
      <c r="E32" s="18"/>
      <c r="F32" s="16">
        <f>F33+F34</f>
        <v>132.94297</v>
      </c>
      <c r="G32" s="16">
        <f>G33+G34</f>
        <v>320.1</v>
      </c>
      <c r="H32" s="30">
        <f>H33+H34</f>
        <v>320.1</v>
      </c>
    </row>
    <row r="33" spans="1:8" ht="51" customHeight="1">
      <c r="A33" s="8" t="s">
        <v>161</v>
      </c>
      <c r="B33" s="17" t="s">
        <v>218</v>
      </c>
      <c r="C33" s="18" t="s">
        <v>145</v>
      </c>
      <c r="D33" s="18" t="s">
        <v>14</v>
      </c>
      <c r="E33" s="18" t="s">
        <v>50</v>
      </c>
      <c r="F33" s="16">
        <v>121.34297</v>
      </c>
      <c r="G33" s="16">
        <v>308.5</v>
      </c>
      <c r="H33" s="30">
        <v>308.5</v>
      </c>
    </row>
    <row r="34" spans="1:8" ht="36" customHeight="1">
      <c r="A34" s="8" t="s">
        <v>48</v>
      </c>
      <c r="B34" s="17" t="s">
        <v>49</v>
      </c>
      <c r="C34" s="18" t="s">
        <v>12</v>
      </c>
      <c r="D34" s="18" t="s">
        <v>14</v>
      </c>
      <c r="E34" s="18" t="s">
        <v>50</v>
      </c>
      <c r="F34" s="16">
        <v>11.6</v>
      </c>
      <c r="G34" s="16">
        <v>11.6</v>
      </c>
      <c r="H34" s="30">
        <v>11.6</v>
      </c>
    </row>
    <row r="35" spans="1:8" ht="37.5" customHeight="1">
      <c r="A35" s="31" t="s">
        <v>51</v>
      </c>
      <c r="B35" s="19" t="s">
        <v>52</v>
      </c>
      <c r="C35" s="20"/>
      <c r="D35" s="20"/>
      <c r="E35" s="20"/>
      <c r="F35" s="21">
        <f>F36</f>
        <v>284.4</v>
      </c>
      <c r="G35" s="21">
        <f>G36</f>
        <v>284.4</v>
      </c>
      <c r="H35" s="35">
        <f>H36</f>
        <v>284.4</v>
      </c>
    </row>
    <row r="36" spans="1:8" ht="34.5" customHeight="1">
      <c r="A36" s="31" t="s">
        <v>53</v>
      </c>
      <c r="B36" s="19" t="s">
        <v>54</v>
      </c>
      <c r="C36" s="20" t="s">
        <v>12</v>
      </c>
      <c r="D36" s="20" t="s">
        <v>14</v>
      </c>
      <c r="E36" s="20" t="s">
        <v>50</v>
      </c>
      <c r="F36" s="21">
        <v>284.4</v>
      </c>
      <c r="G36" s="21">
        <v>284.4</v>
      </c>
      <c r="H36" s="35">
        <v>284.4</v>
      </c>
    </row>
    <row r="37" spans="1:8" ht="34.5" customHeight="1">
      <c r="A37" s="8" t="s">
        <v>55</v>
      </c>
      <c r="B37" s="19" t="s">
        <v>56</v>
      </c>
      <c r="C37" s="20"/>
      <c r="D37" s="20"/>
      <c r="E37" s="20"/>
      <c r="F37" s="21">
        <f>F38</f>
        <v>54</v>
      </c>
      <c r="G37" s="21">
        <f>G38</f>
        <v>54</v>
      </c>
      <c r="H37" s="35">
        <f>H38</f>
        <v>54</v>
      </c>
    </row>
    <row r="38" spans="1:8" ht="34.5" customHeight="1">
      <c r="A38" s="8" t="s">
        <v>57</v>
      </c>
      <c r="B38" s="19" t="s">
        <v>58</v>
      </c>
      <c r="C38" s="20" t="s">
        <v>12</v>
      </c>
      <c r="D38" s="20" t="s">
        <v>14</v>
      </c>
      <c r="E38" s="20" t="s">
        <v>50</v>
      </c>
      <c r="F38" s="21">
        <v>54</v>
      </c>
      <c r="G38" s="21">
        <v>54</v>
      </c>
      <c r="H38" s="35">
        <v>54</v>
      </c>
    </row>
    <row r="39" spans="1:8" ht="31.5">
      <c r="A39" s="31" t="s">
        <v>65</v>
      </c>
      <c r="B39" s="19" t="s">
        <v>44</v>
      </c>
      <c r="C39" s="20"/>
      <c r="D39" s="20"/>
      <c r="E39" s="20"/>
      <c r="F39" s="16">
        <f>F40+F42</f>
        <v>765.9</v>
      </c>
      <c r="G39" s="16">
        <f>G40+G42</f>
        <v>0</v>
      </c>
      <c r="H39" s="30">
        <f>H40+H42</f>
        <v>0</v>
      </c>
    </row>
    <row r="40" spans="1:8" ht="31.5" customHeight="1">
      <c r="A40" s="31" t="s">
        <v>66</v>
      </c>
      <c r="B40" s="19" t="s">
        <v>67</v>
      </c>
      <c r="C40" s="20"/>
      <c r="D40" s="20"/>
      <c r="E40" s="20"/>
      <c r="F40" s="16">
        <f>F41</f>
        <v>596.9</v>
      </c>
      <c r="G40" s="16">
        <f>G41</f>
        <v>0</v>
      </c>
      <c r="H40" s="30">
        <f>H41</f>
        <v>0</v>
      </c>
    </row>
    <row r="41" spans="1:8" ht="47.25">
      <c r="A41" s="31" t="s">
        <v>68</v>
      </c>
      <c r="B41" s="19" t="s">
        <v>69</v>
      </c>
      <c r="C41" s="20" t="s">
        <v>43</v>
      </c>
      <c r="D41" s="20" t="s">
        <v>70</v>
      </c>
      <c r="E41" s="20" t="s">
        <v>11</v>
      </c>
      <c r="F41" s="16">
        <v>596.9</v>
      </c>
      <c r="G41" s="16">
        <v>0</v>
      </c>
      <c r="H41" s="30">
        <v>0</v>
      </c>
    </row>
    <row r="42" spans="1:8" ht="31.5">
      <c r="A42" s="31" t="s">
        <v>71</v>
      </c>
      <c r="B42" s="19" t="s">
        <v>72</v>
      </c>
      <c r="C42" s="20"/>
      <c r="D42" s="20"/>
      <c r="E42" s="20"/>
      <c r="F42" s="16">
        <f>F43+F44</f>
        <v>169</v>
      </c>
      <c r="G42" s="16">
        <f>G43+G44</f>
        <v>0</v>
      </c>
      <c r="H42" s="30">
        <f>H43+H44</f>
        <v>0</v>
      </c>
    </row>
    <row r="43" spans="1:8" ht="31.5">
      <c r="A43" s="31" t="s">
        <v>73</v>
      </c>
      <c r="B43" s="19" t="s">
        <v>74</v>
      </c>
      <c r="C43" s="20" t="s">
        <v>43</v>
      </c>
      <c r="D43" s="20" t="s">
        <v>70</v>
      </c>
      <c r="E43" s="20" t="s">
        <v>14</v>
      </c>
      <c r="F43" s="16">
        <v>30</v>
      </c>
      <c r="G43" s="16">
        <v>0</v>
      </c>
      <c r="H43" s="30">
        <v>0</v>
      </c>
    </row>
    <row r="44" spans="1:8" ht="47.25">
      <c r="A44" s="31" t="s">
        <v>75</v>
      </c>
      <c r="B44" s="19" t="s">
        <v>76</v>
      </c>
      <c r="C44" s="20" t="s">
        <v>12</v>
      </c>
      <c r="D44" s="20" t="s">
        <v>70</v>
      </c>
      <c r="E44" s="20" t="s">
        <v>14</v>
      </c>
      <c r="F44" s="16">
        <v>139</v>
      </c>
      <c r="G44" s="16">
        <v>0</v>
      </c>
      <c r="H44" s="30">
        <v>0</v>
      </c>
    </row>
    <row r="45" spans="1:8" ht="47.25">
      <c r="A45" s="32" t="s">
        <v>77</v>
      </c>
      <c r="B45" s="19" t="s">
        <v>61</v>
      </c>
      <c r="C45" s="20"/>
      <c r="D45" s="20"/>
      <c r="E45" s="20"/>
      <c r="F45" s="16">
        <f aca="true" t="shared" si="1" ref="F45:H46">F46</f>
        <v>200</v>
      </c>
      <c r="G45" s="16">
        <f t="shared" si="1"/>
        <v>0</v>
      </c>
      <c r="H45" s="30">
        <f t="shared" si="1"/>
        <v>0</v>
      </c>
    </row>
    <row r="46" spans="1:8" ht="31.5">
      <c r="A46" s="32" t="s">
        <v>78</v>
      </c>
      <c r="B46" s="19" t="s">
        <v>79</v>
      </c>
      <c r="C46" s="20"/>
      <c r="D46" s="20"/>
      <c r="E46" s="20"/>
      <c r="F46" s="16">
        <f t="shared" si="1"/>
        <v>200</v>
      </c>
      <c r="G46" s="16">
        <f t="shared" si="1"/>
        <v>0</v>
      </c>
      <c r="H46" s="30">
        <f t="shared" si="1"/>
        <v>0</v>
      </c>
    </row>
    <row r="47" spans="1:8" ht="31.5">
      <c r="A47" s="32" t="s">
        <v>80</v>
      </c>
      <c r="B47" s="19" t="s">
        <v>81</v>
      </c>
      <c r="C47" s="20" t="s">
        <v>12</v>
      </c>
      <c r="D47" s="20" t="s">
        <v>13</v>
      </c>
      <c r="E47" s="20" t="s">
        <v>14</v>
      </c>
      <c r="F47" s="16">
        <v>200</v>
      </c>
      <c r="G47" s="16">
        <v>0</v>
      </c>
      <c r="H47" s="30">
        <v>0</v>
      </c>
    </row>
    <row r="48" spans="1:8" ht="45" customHeight="1">
      <c r="A48" s="31" t="s">
        <v>91</v>
      </c>
      <c r="B48" s="19" t="s">
        <v>70</v>
      </c>
      <c r="C48" s="20"/>
      <c r="D48" s="20"/>
      <c r="E48" s="20"/>
      <c r="F48" s="16">
        <f>F49+F53</f>
        <v>22234.75174</v>
      </c>
      <c r="G48" s="16">
        <f>G49+G53</f>
        <v>13836.09644</v>
      </c>
      <c r="H48" s="30">
        <f>H49+H53</f>
        <v>11285.09923</v>
      </c>
    </row>
    <row r="49" spans="1:8" ht="162.75" customHeight="1">
      <c r="A49" s="31" t="s">
        <v>92</v>
      </c>
      <c r="B49" s="19" t="s">
        <v>93</v>
      </c>
      <c r="C49" s="20"/>
      <c r="D49" s="20"/>
      <c r="E49" s="20"/>
      <c r="F49" s="16">
        <f>F50+F51+F52</f>
        <v>18164.34037</v>
      </c>
      <c r="G49" s="16">
        <f>G50+G51+G52</f>
        <v>9836.09644</v>
      </c>
      <c r="H49" s="30">
        <f>H50+H51+H52</f>
        <v>11285.09923</v>
      </c>
    </row>
    <row r="50" spans="1:8" ht="51" customHeight="1">
      <c r="A50" s="31" t="s">
        <v>94</v>
      </c>
      <c r="B50" s="19" t="s">
        <v>95</v>
      </c>
      <c r="C50" s="20" t="s">
        <v>12</v>
      </c>
      <c r="D50" s="20" t="s">
        <v>38</v>
      </c>
      <c r="E50" s="20" t="s">
        <v>50</v>
      </c>
      <c r="F50" s="16">
        <v>17411.16137</v>
      </c>
      <c r="G50" s="16">
        <v>9836.09644</v>
      </c>
      <c r="H50" s="30">
        <v>11285.09923</v>
      </c>
    </row>
    <row r="51" spans="1:8" ht="51" customHeight="1">
      <c r="A51" s="31" t="s">
        <v>244</v>
      </c>
      <c r="B51" s="19" t="s">
        <v>95</v>
      </c>
      <c r="C51" s="20" t="s">
        <v>15</v>
      </c>
      <c r="D51" s="20" t="s">
        <v>38</v>
      </c>
      <c r="E51" s="20" t="s">
        <v>50</v>
      </c>
      <c r="F51" s="16">
        <v>100</v>
      </c>
      <c r="G51" s="16">
        <v>0</v>
      </c>
      <c r="H51" s="30">
        <v>0</v>
      </c>
    </row>
    <row r="52" spans="1:8" ht="51" customHeight="1">
      <c r="A52" s="31" t="s">
        <v>261</v>
      </c>
      <c r="B52" s="19" t="s">
        <v>262</v>
      </c>
      <c r="C52" s="20" t="s">
        <v>260</v>
      </c>
      <c r="D52" s="20" t="s">
        <v>38</v>
      </c>
      <c r="E52" s="20" t="s">
        <v>50</v>
      </c>
      <c r="F52" s="16">
        <v>653.179</v>
      </c>
      <c r="G52" s="16">
        <v>0</v>
      </c>
      <c r="H52" s="30">
        <v>0</v>
      </c>
    </row>
    <row r="53" spans="1:8" ht="50.25" customHeight="1">
      <c r="A53" s="8" t="s">
        <v>96</v>
      </c>
      <c r="B53" s="19" t="s">
        <v>97</v>
      </c>
      <c r="C53" s="20"/>
      <c r="D53" s="20"/>
      <c r="E53" s="20"/>
      <c r="F53" s="16">
        <f>F54</f>
        <v>4070.41137</v>
      </c>
      <c r="G53" s="16">
        <f>G54</f>
        <v>4000</v>
      </c>
      <c r="H53" s="30">
        <f>H54</f>
        <v>0</v>
      </c>
    </row>
    <row r="54" spans="1:8" ht="61.5" customHeight="1">
      <c r="A54" s="8" t="s">
        <v>98</v>
      </c>
      <c r="B54" s="19" t="s">
        <v>99</v>
      </c>
      <c r="C54" s="20" t="s">
        <v>12</v>
      </c>
      <c r="D54" s="20" t="s">
        <v>38</v>
      </c>
      <c r="E54" s="20" t="s">
        <v>50</v>
      </c>
      <c r="F54" s="16">
        <v>4070.41137</v>
      </c>
      <c r="G54" s="16">
        <v>4000</v>
      </c>
      <c r="H54" s="30">
        <v>0</v>
      </c>
    </row>
    <row r="55" spans="1:8" ht="15.75">
      <c r="A55" s="31" t="s">
        <v>100</v>
      </c>
      <c r="B55" s="19" t="s">
        <v>34</v>
      </c>
      <c r="C55" s="20"/>
      <c r="D55" s="20"/>
      <c r="E55" s="20"/>
      <c r="F55" s="16">
        <f>F56</f>
        <v>58268.33</v>
      </c>
      <c r="G55" s="16">
        <f>G56</f>
        <v>28705.9</v>
      </c>
      <c r="H55" s="30">
        <f>H56</f>
        <v>0</v>
      </c>
    </row>
    <row r="56" spans="1:8" ht="21" customHeight="1">
      <c r="A56" s="31" t="s">
        <v>101</v>
      </c>
      <c r="B56" s="19" t="s">
        <v>102</v>
      </c>
      <c r="C56" s="20"/>
      <c r="D56" s="20"/>
      <c r="E56" s="20"/>
      <c r="F56" s="16">
        <f>F57+F58</f>
        <v>58268.33</v>
      </c>
      <c r="G56" s="16">
        <f>G57+G58</f>
        <v>28705.9</v>
      </c>
      <c r="H56" s="30">
        <f>H57+H58</f>
        <v>0</v>
      </c>
    </row>
    <row r="57" spans="1:8" ht="148.5" customHeight="1">
      <c r="A57" s="31" t="s">
        <v>103</v>
      </c>
      <c r="B57" s="19" t="s">
        <v>104</v>
      </c>
      <c r="C57" s="22">
        <v>400</v>
      </c>
      <c r="D57" s="20" t="s">
        <v>13</v>
      </c>
      <c r="E57" s="20" t="s">
        <v>11</v>
      </c>
      <c r="F57" s="16">
        <v>47197.347</v>
      </c>
      <c r="G57" s="16">
        <v>23251.8</v>
      </c>
      <c r="H57" s="30">
        <v>0</v>
      </c>
    </row>
    <row r="58" spans="1:8" ht="129" customHeight="1">
      <c r="A58" s="31" t="s">
        <v>105</v>
      </c>
      <c r="B58" s="19" t="s">
        <v>106</v>
      </c>
      <c r="C58" s="20" t="s">
        <v>107</v>
      </c>
      <c r="D58" s="20" t="s">
        <v>13</v>
      </c>
      <c r="E58" s="20" t="s">
        <v>11</v>
      </c>
      <c r="F58" s="16">
        <v>11070.983</v>
      </c>
      <c r="G58" s="16">
        <v>5454.1</v>
      </c>
      <c r="H58" s="30">
        <v>0</v>
      </c>
    </row>
    <row r="59" spans="1:8" ht="52.5" customHeight="1">
      <c r="A59" s="31" t="s">
        <v>108</v>
      </c>
      <c r="B59" s="19" t="s">
        <v>109</v>
      </c>
      <c r="C59" s="20"/>
      <c r="D59" s="20"/>
      <c r="E59" s="20"/>
      <c r="F59" s="16">
        <f>F60</f>
        <v>700</v>
      </c>
      <c r="G59" s="16">
        <f>G60</f>
        <v>583.3</v>
      </c>
      <c r="H59" s="30">
        <f>H60</f>
        <v>583.3</v>
      </c>
    </row>
    <row r="60" spans="1:8" ht="66" customHeight="1">
      <c r="A60" s="31" t="s">
        <v>110</v>
      </c>
      <c r="B60" s="19" t="s">
        <v>111</v>
      </c>
      <c r="C60" s="20"/>
      <c r="D60" s="20"/>
      <c r="E60" s="20"/>
      <c r="F60" s="16">
        <f>F62+F63+F61</f>
        <v>700</v>
      </c>
      <c r="G60" s="16">
        <f>G62+G63+G61</f>
        <v>583.3</v>
      </c>
      <c r="H60" s="16">
        <f>H62+H63+H61</f>
        <v>583.3</v>
      </c>
    </row>
    <row r="61" spans="1:8" ht="41.25" customHeight="1">
      <c r="A61" s="31" t="s">
        <v>265</v>
      </c>
      <c r="B61" s="19" t="s">
        <v>266</v>
      </c>
      <c r="C61" s="20" t="s">
        <v>12</v>
      </c>
      <c r="D61" s="20" t="s">
        <v>38</v>
      </c>
      <c r="E61" s="20" t="s">
        <v>88</v>
      </c>
      <c r="F61" s="16">
        <v>200</v>
      </c>
      <c r="G61" s="16">
        <v>0</v>
      </c>
      <c r="H61" s="30">
        <v>0</v>
      </c>
    </row>
    <row r="62" spans="1:8" ht="72.75" customHeight="1">
      <c r="A62" s="31" t="s">
        <v>112</v>
      </c>
      <c r="B62" s="19" t="s">
        <v>113</v>
      </c>
      <c r="C62" s="20" t="s">
        <v>12</v>
      </c>
      <c r="D62" s="20" t="s">
        <v>38</v>
      </c>
      <c r="E62" s="20" t="s">
        <v>88</v>
      </c>
      <c r="F62" s="16">
        <v>405</v>
      </c>
      <c r="G62" s="16">
        <v>472.5</v>
      </c>
      <c r="H62" s="30">
        <v>472.5</v>
      </c>
    </row>
    <row r="63" spans="1:8" ht="52.5" customHeight="1">
      <c r="A63" s="31" t="s">
        <v>114</v>
      </c>
      <c r="B63" s="19" t="s">
        <v>115</v>
      </c>
      <c r="C63" s="20" t="s">
        <v>12</v>
      </c>
      <c r="D63" s="20" t="s">
        <v>38</v>
      </c>
      <c r="E63" s="20" t="s">
        <v>88</v>
      </c>
      <c r="F63" s="16">
        <v>95</v>
      </c>
      <c r="G63" s="16">
        <v>110.8</v>
      </c>
      <c r="H63" s="30">
        <v>110.8</v>
      </c>
    </row>
    <row r="64" spans="1:8" ht="48" customHeight="1">
      <c r="A64" s="8" t="s">
        <v>116</v>
      </c>
      <c r="B64" s="19" t="s">
        <v>117</v>
      </c>
      <c r="C64" s="20"/>
      <c r="D64" s="20"/>
      <c r="E64" s="20"/>
      <c r="F64" s="16">
        <f>F65+F68</f>
        <v>22372.53508</v>
      </c>
      <c r="G64" s="16">
        <f>G65+G68</f>
        <v>0</v>
      </c>
      <c r="H64" s="30">
        <f>H65+H68</f>
        <v>0</v>
      </c>
    </row>
    <row r="65" spans="1:8" ht="63.75" customHeight="1">
      <c r="A65" s="32" t="s">
        <v>118</v>
      </c>
      <c r="B65" s="19" t="s">
        <v>119</v>
      </c>
      <c r="C65" s="20"/>
      <c r="D65" s="20"/>
      <c r="E65" s="20"/>
      <c r="F65" s="16">
        <f>F66+F67</f>
        <v>8182.13708</v>
      </c>
      <c r="G65" s="16">
        <f>G66+G67</f>
        <v>0</v>
      </c>
      <c r="H65" s="30">
        <f>H66+H67</f>
        <v>0</v>
      </c>
    </row>
    <row r="66" spans="1:8" ht="80.25" customHeight="1">
      <c r="A66" s="32" t="s">
        <v>120</v>
      </c>
      <c r="B66" s="19" t="s">
        <v>121</v>
      </c>
      <c r="C66" s="20" t="s">
        <v>107</v>
      </c>
      <c r="D66" s="20" t="s">
        <v>13</v>
      </c>
      <c r="E66" s="20" t="s">
        <v>21</v>
      </c>
      <c r="F66" s="16">
        <v>5540.2</v>
      </c>
      <c r="G66" s="16">
        <v>0</v>
      </c>
      <c r="H66" s="30">
        <v>0</v>
      </c>
    </row>
    <row r="67" spans="1:8" ht="63.75" customHeight="1">
      <c r="A67" s="32" t="s">
        <v>122</v>
      </c>
      <c r="B67" s="19" t="s">
        <v>123</v>
      </c>
      <c r="C67" s="20" t="s">
        <v>107</v>
      </c>
      <c r="D67" s="20" t="s">
        <v>13</v>
      </c>
      <c r="E67" s="20" t="s">
        <v>21</v>
      </c>
      <c r="F67" s="16">
        <v>2641.93708</v>
      </c>
      <c r="G67" s="16">
        <v>0</v>
      </c>
      <c r="H67" s="30">
        <v>0</v>
      </c>
    </row>
    <row r="68" spans="1:8" ht="39.75" customHeight="1">
      <c r="A68" s="8" t="s">
        <v>234</v>
      </c>
      <c r="B68" s="19" t="s">
        <v>236</v>
      </c>
      <c r="C68" s="20"/>
      <c r="D68" s="20"/>
      <c r="E68" s="20"/>
      <c r="F68" s="16">
        <f>F69</f>
        <v>14190.398</v>
      </c>
      <c r="G68" s="16">
        <f>G69</f>
        <v>0</v>
      </c>
      <c r="H68" s="30">
        <f>H69</f>
        <v>0</v>
      </c>
    </row>
    <row r="69" spans="1:8" ht="63.75" customHeight="1">
      <c r="A69" s="8" t="s">
        <v>235</v>
      </c>
      <c r="B69" s="19" t="s">
        <v>237</v>
      </c>
      <c r="C69" s="20" t="s">
        <v>107</v>
      </c>
      <c r="D69" s="20" t="s">
        <v>13</v>
      </c>
      <c r="E69" s="20" t="s">
        <v>21</v>
      </c>
      <c r="F69" s="16">
        <v>14190.398</v>
      </c>
      <c r="G69" s="16">
        <v>0</v>
      </c>
      <c r="H69" s="30">
        <v>0</v>
      </c>
    </row>
    <row r="70" spans="1:8" ht="41.25" customHeight="1">
      <c r="A70" s="8" t="s">
        <v>196</v>
      </c>
      <c r="B70" s="19" t="s">
        <v>199</v>
      </c>
      <c r="C70" s="20"/>
      <c r="D70" s="20"/>
      <c r="E70" s="20"/>
      <c r="F70" s="16">
        <f>F71+F77</f>
        <v>35581.01174</v>
      </c>
      <c r="G70" s="16">
        <f>G71+G77</f>
        <v>12367.27</v>
      </c>
      <c r="H70" s="30">
        <f>H71+H77</f>
        <v>13235.2</v>
      </c>
    </row>
    <row r="71" spans="1:8" ht="28.5" customHeight="1">
      <c r="A71" s="8" t="s">
        <v>59</v>
      </c>
      <c r="B71" s="19" t="s">
        <v>200</v>
      </c>
      <c r="C71" s="20"/>
      <c r="D71" s="20"/>
      <c r="E71" s="20"/>
      <c r="F71" s="16">
        <f>F72</f>
        <v>10447.6</v>
      </c>
      <c r="G71" s="16">
        <f>G72</f>
        <v>10467.2</v>
      </c>
      <c r="H71" s="30">
        <f>H72</f>
        <v>10495</v>
      </c>
    </row>
    <row r="72" spans="1:8" ht="45" customHeight="1">
      <c r="A72" s="8" t="s">
        <v>60</v>
      </c>
      <c r="B72" s="19" t="s">
        <v>201</v>
      </c>
      <c r="C72" s="20"/>
      <c r="D72" s="20"/>
      <c r="E72" s="20"/>
      <c r="F72" s="16">
        <f>F73+F74+F75+F76</f>
        <v>10447.6</v>
      </c>
      <c r="G72" s="16">
        <f>G73+G74+G75+G76</f>
        <v>10467.2</v>
      </c>
      <c r="H72" s="30">
        <f>H73+H74+H75+H76</f>
        <v>10495</v>
      </c>
    </row>
    <row r="73" spans="1:8" ht="63.75" customHeight="1">
      <c r="A73" s="8" t="s">
        <v>31</v>
      </c>
      <c r="B73" s="19" t="s">
        <v>202</v>
      </c>
      <c r="C73" s="20" t="s">
        <v>33</v>
      </c>
      <c r="D73" s="20" t="s">
        <v>61</v>
      </c>
      <c r="E73" s="20" t="s">
        <v>11</v>
      </c>
      <c r="F73" s="16">
        <v>7242</v>
      </c>
      <c r="G73" s="16">
        <v>7371.6</v>
      </c>
      <c r="H73" s="30">
        <v>7399.4</v>
      </c>
    </row>
    <row r="74" spans="1:8" ht="57.75" customHeight="1">
      <c r="A74" s="8" t="s">
        <v>62</v>
      </c>
      <c r="B74" s="19" t="s">
        <v>203</v>
      </c>
      <c r="C74" s="20" t="s">
        <v>33</v>
      </c>
      <c r="D74" s="20" t="s">
        <v>61</v>
      </c>
      <c r="E74" s="20" t="s">
        <v>11</v>
      </c>
      <c r="F74" s="16">
        <v>510</v>
      </c>
      <c r="G74" s="16">
        <v>400</v>
      </c>
      <c r="H74" s="30">
        <v>400</v>
      </c>
    </row>
    <row r="75" spans="1:8" ht="120.75" customHeight="1">
      <c r="A75" s="8" t="s">
        <v>63</v>
      </c>
      <c r="B75" s="19" t="s">
        <v>204</v>
      </c>
      <c r="C75" s="20" t="s">
        <v>33</v>
      </c>
      <c r="D75" s="20" t="s">
        <v>61</v>
      </c>
      <c r="E75" s="20" t="s">
        <v>11</v>
      </c>
      <c r="F75" s="16">
        <v>2183.4</v>
      </c>
      <c r="G75" s="16">
        <v>2183.4</v>
      </c>
      <c r="H75" s="30">
        <v>2183.4</v>
      </c>
    </row>
    <row r="76" spans="1:8" ht="128.25" customHeight="1">
      <c r="A76" s="8" t="s">
        <v>64</v>
      </c>
      <c r="B76" s="19" t="s">
        <v>205</v>
      </c>
      <c r="C76" s="20" t="s">
        <v>33</v>
      </c>
      <c r="D76" s="20" t="s">
        <v>61</v>
      </c>
      <c r="E76" s="20" t="s">
        <v>11</v>
      </c>
      <c r="F76" s="16">
        <v>512.2</v>
      </c>
      <c r="G76" s="16">
        <v>512.2</v>
      </c>
      <c r="H76" s="30">
        <v>512.2</v>
      </c>
    </row>
    <row r="77" spans="1:8" ht="39" customHeight="1">
      <c r="A77" s="8" t="s">
        <v>197</v>
      </c>
      <c r="B77" s="19" t="s">
        <v>206</v>
      </c>
      <c r="C77" s="20"/>
      <c r="D77" s="20"/>
      <c r="E77" s="20"/>
      <c r="F77" s="16">
        <f>F78</f>
        <v>25133.41174</v>
      </c>
      <c r="G77" s="16">
        <f>G78</f>
        <v>1900.07</v>
      </c>
      <c r="H77" s="30">
        <f>H78</f>
        <v>2740.2</v>
      </c>
    </row>
    <row r="78" spans="1:8" ht="48.75" customHeight="1">
      <c r="A78" s="8" t="s">
        <v>198</v>
      </c>
      <c r="B78" s="19" t="s">
        <v>207</v>
      </c>
      <c r="C78" s="20"/>
      <c r="D78" s="20"/>
      <c r="E78" s="20"/>
      <c r="F78" s="16">
        <f>F80+F81+F79</f>
        <v>25133.41174</v>
      </c>
      <c r="G78" s="16">
        <f>G80+G81+G79</f>
        <v>1900.07</v>
      </c>
      <c r="H78" s="30">
        <f>H80+H81+H79</f>
        <v>2740.2</v>
      </c>
    </row>
    <row r="79" spans="1:8" ht="48.75" customHeight="1">
      <c r="A79" s="8" t="s">
        <v>245</v>
      </c>
      <c r="B79" s="19" t="s">
        <v>246</v>
      </c>
      <c r="C79" s="20" t="s">
        <v>33</v>
      </c>
      <c r="D79" s="20" t="s">
        <v>61</v>
      </c>
      <c r="E79" s="20" t="s">
        <v>11</v>
      </c>
      <c r="F79" s="16">
        <v>142.68128</v>
      </c>
      <c r="G79" s="16">
        <v>0</v>
      </c>
      <c r="H79" s="30">
        <v>0</v>
      </c>
    </row>
    <row r="80" spans="1:8" ht="76.5" customHeight="1">
      <c r="A80" s="8" t="s">
        <v>195</v>
      </c>
      <c r="B80" s="19" t="s">
        <v>208</v>
      </c>
      <c r="C80" s="20" t="s">
        <v>33</v>
      </c>
      <c r="D80" s="20" t="s">
        <v>61</v>
      </c>
      <c r="E80" s="20" t="s">
        <v>11</v>
      </c>
      <c r="F80" s="16">
        <v>19782.3</v>
      </c>
      <c r="G80" s="16">
        <v>0</v>
      </c>
      <c r="H80" s="30">
        <v>0</v>
      </c>
    </row>
    <row r="81" spans="1:8" ht="72.75" customHeight="1">
      <c r="A81" s="8" t="s">
        <v>153</v>
      </c>
      <c r="B81" s="19" t="s">
        <v>209</v>
      </c>
      <c r="C81" s="20" t="s">
        <v>33</v>
      </c>
      <c r="D81" s="20" t="s">
        <v>61</v>
      </c>
      <c r="E81" s="20" t="s">
        <v>11</v>
      </c>
      <c r="F81" s="16">
        <v>5208.43046</v>
      </c>
      <c r="G81" s="16">
        <v>1900.07</v>
      </c>
      <c r="H81" s="30">
        <v>2740.2</v>
      </c>
    </row>
    <row r="82" spans="1:8" ht="39" customHeight="1">
      <c r="A82" s="31" t="s">
        <v>228</v>
      </c>
      <c r="B82" s="19" t="s">
        <v>219</v>
      </c>
      <c r="C82" s="20"/>
      <c r="D82" s="20"/>
      <c r="E82" s="20"/>
      <c r="F82" s="16">
        <f>F83+F86+F89</f>
        <v>879.819</v>
      </c>
      <c r="G82" s="16">
        <f>G83+G86+G89</f>
        <v>806.9</v>
      </c>
      <c r="H82" s="30">
        <f>H83+H86+H89</f>
        <v>811.6</v>
      </c>
    </row>
    <row r="83" spans="1:8" ht="52.5" customHeight="1">
      <c r="A83" s="31" t="s">
        <v>82</v>
      </c>
      <c r="B83" s="19" t="s">
        <v>220</v>
      </c>
      <c r="C83" s="20"/>
      <c r="D83" s="20"/>
      <c r="E83" s="20"/>
      <c r="F83" s="16">
        <f>F84+F85</f>
        <v>369.81899999999996</v>
      </c>
      <c r="G83" s="16">
        <f>G84+G85</f>
        <v>296.9</v>
      </c>
      <c r="H83" s="30">
        <f>H84+H85</f>
        <v>301.6</v>
      </c>
    </row>
    <row r="84" spans="1:8" ht="72.75" customHeight="1">
      <c r="A84" s="31" t="s">
        <v>83</v>
      </c>
      <c r="B84" s="19" t="s">
        <v>221</v>
      </c>
      <c r="C84" s="20" t="s">
        <v>12</v>
      </c>
      <c r="D84" s="20" t="s">
        <v>11</v>
      </c>
      <c r="E84" s="20" t="s">
        <v>27</v>
      </c>
      <c r="F84" s="16">
        <v>258.4</v>
      </c>
      <c r="G84" s="16">
        <v>262.9</v>
      </c>
      <c r="H84" s="30">
        <v>267.6</v>
      </c>
    </row>
    <row r="85" spans="1:8" ht="36" customHeight="1">
      <c r="A85" s="31" t="s">
        <v>84</v>
      </c>
      <c r="B85" s="19" t="s">
        <v>222</v>
      </c>
      <c r="C85" s="20" t="s">
        <v>15</v>
      </c>
      <c r="D85" s="20" t="s">
        <v>11</v>
      </c>
      <c r="E85" s="20" t="s">
        <v>27</v>
      </c>
      <c r="F85" s="16">
        <v>111.419</v>
      </c>
      <c r="G85" s="16">
        <v>34</v>
      </c>
      <c r="H85" s="30">
        <v>34</v>
      </c>
    </row>
    <row r="86" spans="1:8" ht="47.25" customHeight="1">
      <c r="A86" s="31" t="s">
        <v>85</v>
      </c>
      <c r="B86" s="19" t="s">
        <v>223</v>
      </c>
      <c r="C86" s="20"/>
      <c r="D86" s="20"/>
      <c r="E86" s="20"/>
      <c r="F86" s="16">
        <f>F87+F88</f>
        <v>400</v>
      </c>
      <c r="G86" s="16">
        <f>G87+G88</f>
        <v>400</v>
      </c>
      <c r="H86" s="30">
        <f>H87+H88</f>
        <v>400</v>
      </c>
    </row>
    <row r="87" spans="1:8" ht="51" customHeight="1">
      <c r="A87" s="31" t="s">
        <v>86</v>
      </c>
      <c r="B87" s="19" t="s">
        <v>224</v>
      </c>
      <c r="C87" s="20" t="s">
        <v>12</v>
      </c>
      <c r="D87" s="20" t="s">
        <v>11</v>
      </c>
      <c r="E87" s="20" t="s">
        <v>27</v>
      </c>
      <c r="F87" s="23">
        <v>50</v>
      </c>
      <c r="G87" s="23">
        <v>50</v>
      </c>
      <c r="H87" s="36">
        <v>50</v>
      </c>
    </row>
    <row r="88" spans="1:8" ht="50.25" customHeight="1">
      <c r="A88" s="31" t="s">
        <v>87</v>
      </c>
      <c r="B88" s="19" t="s">
        <v>225</v>
      </c>
      <c r="C88" s="20" t="s">
        <v>12</v>
      </c>
      <c r="D88" s="20" t="s">
        <v>38</v>
      </c>
      <c r="E88" s="20" t="s">
        <v>88</v>
      </c>
      <c r="F88" s="23">
        <v>350</v>
      </c>
      <c r="G88" s="23">
        <v>350</v>
      </c>
      <c r="H88" s="36">
        <v>350</v>
      </c>
    </row>
    <row r="89" spans="1:8" ht="42.75" customHeight="1">
      <c r="A89" s="31" t="s">
        <v>89</v>
      </c>
      <c r="B89" s="19" t="s">
        <v>226</v>
      </c>
      <c r="C89" s="20"/>
      <c r="D89" s="20"/>
      <c r="E89" s="20"/>
      <c r="F89" s="16">
        <f>F90+F91</f>
        <v>110</v>
      </c>
      <c r="G89" s="16">
        <f>G90+G91</f>
        <v>110</v>
      </c>
      <c r="H89" s="30">
        <f>H90+H91</f>
        <v>110</v>
      </c>
    </row>
    <row r="90" spans="1:8" ht="62.25" customHeight="1">
      <c r="A90" s="31" t="s">
        <v>86</v>
      </c>
      <c r="B90" s="19" t="s">
        <v>227</v>
      </c>
      <c r="C90" s="20" t="s">
        <v>12</v>
      </c>
      <c r="D90" s="20" t="s">
        <v>11</v>
      </c>
      <c r="E90" s="20" t="s">
        <v>27</v>
      </c>
      <c r="F90" s="16">
        <v>50</v>
      </c>
      <c r="G90" s="16">
        <v>50</v>
      </c>
      <c r="H90" s="30">
        <v>50</v>
      </c>
    </row>
    <row r="91" spans="1:8" ht="72.75" customHeight="1">
      <c r="A91" s="31" t="s">
        <v>90</v>
      </c>
      <c r="B91" s="19" t="s">
        <v>231</v>
      </c>
      <c r="C91" s="20">
        <v>200</v>
      </c>
      <c r="D91" s="20" t="s">
        <v>38</v>
      </c>
      <c r="E91" s="20" t="s">
        <v>88</v>
      </c>
      <c r="F91" s="16">
        <v>60</v>
      </c>
      <c r="G91" s="16">
        <v>60</v>
      </c>
      <c r="H91" s="30">
        <v>60</v>
      </c>
    </row>
    <row r="92" spans="1:8" ht="38.25" customHeight="1">
      <c r="A92" s="8" t="s">
        <v>124</v>
      </c>
      <c r="B92" s="19" t="s">
        <v>125</v>
      </c>
      <c r="C92" s="20"/>
      <c r="D92" s="20"/>
      <c r="E92" s="20"/>
      <c r="F92" s="16">
        <f>F93+F98</f>
        <v>15406.42459</v>
      </c>
      <c r="G92" s="16">
        <f>G93+G98</f>
        <v>30417.87495</v>
      </c>
      <c r="H92" s="30">
        <f>H93+H98</f>
        <v>45141.57276</v>
      </c>
    </row>
    <row r="93" spans="1:8" ht="39.75" customHeight="1">
      <c r="A93" s="8" t="s">
        <v>126</v>
      </c>
      <c r="B93" s="19" t="s">
        <v>127</v>
      </c>
      <c r="C93" s="20"/>
      <c r="D93" s="20"/>
      <c r="E93" s="20"/>
      <c r="F93" s="16">
        <f>F94</f>
        <v>1047.429</v>
      </c>
      <c r="G93" s="16">
        <f>G94</f>
        <v>16058.87936</v>
      </c>
      <c r="H93" s="30">
        <f>H94</f>
        <v>31728.097620000004</v>
      </c>
    </row>
    <row r="94" spans="1:8" ht="52.5" customHeight="1">
      <c r="A94" s="8" t="s">
        <v>128</v>
      </c>
      <c r="B94" s="19" t="s">
        <v>129</v>
      </c>
      <c r="C94" s="20"/>
      <c r="D94" s="20"/>
      <c r="E94" s="20"/>
      <c r="F94" s="16">
        <f>F95+F96+F97</f>
        <v>1047.429</v>
      </c>
      <c r="G94" s="16">
        <f>G95+G96+G97</f>
        <v>16058.87936</v>
      </c>
      <c r="H94" s="30">
        <f>H95+H96+H97</f>
        <v>31728.097620000004</v>
      </c>
    </row>
    <row r="95" spans="1:8" ht="93.75" customHeight="1">
      <c r="A95" s="8" t="s">
        <v>130</v>
      </c>
      <c r="B95" s="19" t="s">
        <v>210</v>
      </c>
      <c r="C95" s="20" t="s">
        <v>107</v>
      </c>
      <c r="D95" s="20" t="s">
        <v>13</v>
      </c>
      <c r="E95" s="20" t="s">
        <v>11</v>
      </c>
      <c r="F95" s="16">
        <v>1026.48041</v>
      </c>
      <c r="G95" s="16">
        <v>15737.70177</v>
      </c>
      <c r="H95" s="30">
        <v>31093.53567</v>
      </c>
    </row>
    <row r="96" spans="1:8" ht="64.5" customHeight="1">
      <c r="A96" s="8" t="s">
        <v>131</v>
      </c>
      <c r="B96" s="19" t="s">
        <v>211</v>
      </c>
      <c r="C96" s="20" t="s">
        <v>107</v>
      </c>
      <c r="D96" s="20" t="s">
        <v>13</v>
      </c>
      <c r="E96" s="20" t="s">
        <v>11</v>
      </c>
      <c r="F96" s="16">
        <v>15.70845</v>
      </c>
      <c r="G96" s="16">
        <v>240.88319</v>
      </c>
      <c r="H96" s="30">
        <v>475.92146</v>
      </c>
    </row>
    <row r="97" spans="1:8" ht="63" customHeight="1">
      <c r="A97" s="8" t="s">
        <v>132</v>
      </c>
      <c r="B97" s="19" t="s">
        <v>212</v>
      </c>
      <c r="C97" s="20" t="s">
        <v>107</v>
      </c>
      <c r="D97" s="20" t="s">
        <v>13</v>
      </c>
      <c r="E97" s="20" t="s">
        <v>11</v>
      </c>
      <c r="F97" s="16">
        <v>5.24014</v>
      </c>
      <c r="G97" s="16">
        <v>80.2944</v>
      </c>
      <c r="H97" s="30">
        <v>158.64049</v>
      </c>
    </row>
    <row r="98" spans="1:8" ht="38.25" customHeight="1">
      <c r="A98" s="37" t="s">
        <v>133</v>
      </c>
      <c r="B98" s="24" t="s">
        <v>134</v>
      </c>
      <c r="C98" s="25"/>
      <c r="D98" s="25"/>
      <c r="E98" s="25"/>
      <c r="F98" s="21">
        <f>F99</f>
        <v>14358.99559</v>
      </c>
      <c r="G98" s="21">
        <f>G99</f>
        <v>14358.99559</v>
      </c>
      <c r="H98" s="35">
        <f>H99</f>
        <v>13413.47514</v>
      </c>
    </row>
    <row r="99" spans="1:8" ht="35.25" customHeight="1">
      <c r="A99" s="37" t="s">
        <v>135</v>
      </c>
      <c r="B99" s="24" t="s">
        <v>136</v>
      </c>
      <c r="C99" s="20"/>
      <c r="D99" s="20"/>
      <c r="E99" s="20"/>
      <c r="F99" s="21">
        <f>F100+F101</f>
        <v>14358.99559</v>
      </c>
      <c r="G99" s="21">
        <f>G100+G101</f>
        <v>14358.99559</v>
      </c>
      <c r="H99" s="35">
        <f>H100+H101</f>
        <v>13413.47514</v>
      </c>
    </row>
    <row r="100" spans="1:8" ht="72" customHeight="1">
      <c r="A100" s="8" t="s">
        <v>137</v>
      </c>
      <c r="B100" s="24" t="s">
        <v>138</v>
      </c>
      <c r="C100" s="20" t="s">
        <v>107</v>
      </c>
      <c r="D100" s="20" t="s">
        <v>13</v>
      </c>
      <c r="E100" s="20" t="s">
        <v>11</v>
      </c>
      <c r="F100" s="21">
        <v>11630.78643</v>
      </c>
      <c r="G100" s="21">
        <v>11630.78643</v>
      </c>
      <c r="H100" s="35">
        <v>10864.91486</v>
      </c>
    </row>
    <row r="101" spans="1:8" ht="66.75" customHeight="1">
      <c r="A101" s="8" t="s">
        <v>139</v>
      </c>
      <c r="B101" s="24" t="s">
        <v>140</v>
      </c>
      <c r="C101" s="20" t="s">
        <v>107</v>
      </c>
      <c r="D101" s="20" t="s">
        <v>13</v>
      </c>
      <c r="E101" s="20" t="s">
        <v>11</v>
      </c>
      <c r="F101" s="21">
        <v>2728.20916</v>
      </c>
      <c r="G101" s="21">
        <v>2728.20916</v>
      </c>
      <c r="H101" s="35">
        <v>2548.56028</v>
      </c>
    </row>
    <row r="102" spans="1:8" ht="15.75">
      <c r="A102" s="38" t="s">
        <v>141</v>
      </c>
      <c r="B102" s="19" t="s">
        <v>142</v>
      </c>
      <c r="C102" s="20"/>
      <c r="D102" s="20"/>
      <c r="E102" s="20"/>
      <c r="F102" s="21">
        <f>F103+F104+F105+F106+F108+F107</f>
        <v>44025.52393000001</v>
      </c>
      <c r="G102" s="21">
        <f>G103+G104+G105+G106+G108+G107</f>
        <v>49342.80500000001</v>
      </c>
      <c r="H102" s="35">
        <f>H103+H104+H105+H106+H108+H107</f>
        <v>80496.90000000001</v>
      </c>
    </row>
    <row r="103" spans="1:8" ht="89.25" customHeight="1">
      <c r="A103" s="31" t="s">
        <v>143</v>
      </c>
      <c r="B103" s="19" t="s">
        <v>144</v>
      </c>
      <c r="C103" s="20" t="s">
        <v>145</v>
      </c>
      <c r="D103" s="20" t="s">
        <v>11</v>
      </c>
      <c r="E103" s="20" t="s">
        <v>38</v>
      </c>
      <c r="F103" s="21">
        <v>1549.9</v>
      </c>
      <c r="G103" s="21">
        <v>1549.9</v>
      </c>
      <c r="H103" s="35">
        <v>1549.9</v>
      </c>
    </row>
    <row r="104" spans="1:8" ht="88.5" customHeight="1">
      <c r="A104" s="31" t="s">
        <v>146</v>
      </c>
      <c r="B104" s="19" t="s">
        <v>147</v>
      </c>
      <c r="C104" s="20" t="s">
        <v>145</v>
      </c>
      <c r="D104" s="20" t="s">
        <v>11</v>
      </c>
      <c r="E104" s="20" t="s">
        <v>38</v>
      </c>
      <c r="F104" s="21">
        <v>4868.45661</v>
      </c>
      <c r="G104" s="21">
        <v>6770.8</v>
      </c>
      <c r="H104" s="35">
        <v>6770.8</v>
      </c>
    </row>
    <row r="105" spans="1:8" ht="85.5" customHeight="1">
      <c r="A105" s="31" t="s">
        <v>148</v>
      </c>
      <c r="B105" s="19" t="s">
        <v>149</v>
      </c>
      <c r="C105" s="20" t="s">
        <v>145</v>
      </c>
      <c r="D105" s="20" t="s">
        <v>11</v>
      </c>
      <c r="E105" s="20" t="s">
        <v>38</v>
      </c>
      <c r="F105" s="21">
        <v>90</v>
      </c>
      <c r="G105" s="16">
        <v>45.6</v>
      </c>
      <c r="H105" s="30">
        <v>45.6</v>
      </c>
    </row>
    <row r="106" spans="1:8" ht="56.25" customHeight="1">
      <c r="A106" s="31" t="s">
        <v>150</v>
      </c>
      <c r="B106" s="19" t="s">
        <v>149</v>
      </c>
      <c r="C106" s="20" t="s">
        <v>12</v>
      </c>
      <c r="D106" s="20" t="s">
        <v>11</v>
      </c>
      <c r="E106" s="20" t="s">
        <v>38</v>
      </c>
      <c r="F106" s="21">
        <v>113.04822</v>
      </c>
      <c r="G106" s="21">
        <v>205</v>
      </c>
      <c r="H106" s="35">
        <v>205</v>
      </c>
    </row>
    <row r="107" spans="1:8" ht="56.25" customHeight="1">
      <c r="A107" s="31" t="s">
        <v>253</v>
      </c>
      <c r="B107" s="19" t="s">
        <v>149</v>
      </c>
      <c r="C107" s="20" t="s">
        <v>15</v>
      </c>
      <c r="D107" s="20" t="s">
        <v>11</v>
      </c>
      <c r="E107" s="20" t="s">
        <v>38</v>
      </c>
      <c r="F107" s="21">
        <v>0.5</v>
      </c>
      <c r="G107" s="21">
        <v>0</v>
      </c>
      <c r="H107" s="35">
        <v>0</v>
      </c>
    </row>
    <row r="108" spans="1:8" ht="16.5" customHeight="1">
      <c r="A108" s="38" t="s">
        <v>151</v>
      </c>
      <c r="B108" s="19" t="s">
        <v>152</v>
      </c>
      <c r="C108" s="20"/>
      <c r="D108" s="20"/>
      <c r="E108" s="20"/>
      <c r="F108" s="21">
        <f>F109+F110+F111+F112+F113+F114+F115+F116+F117+F118+F119+F120+F121+F122+F123+F124+F125+F126+F127+F128+F129+F130+F131+F132+F133+F134+F135+F136+F137+F138+F139+F140+F141+F142+F143+F144+F145+F146+F147+F148+F149+F150+F152+F151+F153</f>
        <v>37403.61910000001</v>
      </c>
      <c r="G108" s="21">
        <f>G109+G110+G111+G112+G113+G114+G115+G116+G117+G118+G119+G120+G121+G122+G123+G124+G125+G126+G127+G128+G129+G130+G131+G132+G133+G134+G135+G136+G137+G138+G139+G140+G141+G142+G143+G144+G145+G146+G147+G148+G149+G150+G152++G151</f>
        <v>40771.505000000005</v>
      </c>
      <c r="H108" s="35">
        <f>H109+H110+H111+H112+H113+H114+H115+H116+H117+H118+H119+H120+H121+H122+H123+H124+H125+H126+H127+H128+H129+H130+H131+H132+H133+H134+H135+H136+H137+H138+H139+H140+H141+H142+H143+H144+H145+H146+H147+H148+H149+H150+H152++H151</f>
        <v>71925.6</v>
      </c>
    </row>
    <row r="109" spans="1:8" ht="87" customHeight="1">
      <c r="A109" s="31" t="s">
        <v>154</v>
      </c>
      <c r="B109" s="19" t="s">
        <v>155</v>
      </c>
      <c r="C109" s="20" t="s">
        <v>145</v>
      </c>
      <c r="D109" s="20" t="s">
        <v>11</v>
      </c>
      <c r="E109" s="20" t="s">
        <v>14</v>
      </c>
      <c r="F109" s="21">
        <v>688.8</v>
      </c>
      <c r="G109" s="21">
        <v>688.8</v>
      </c>
      <c r="H109" s="35">
        <v>688.8</v>
      </c>
    </row>
    <row r="110" spans="1:8" ht="54.75" customHeight="1">
      <c r="A110" s="31" t="s">
        <v>156</v>
      </c>
      <c r="B110" s="19" t="s">
        <v>157</v>
      </c>
      <c r="C110" s="20" t="s">
        <v>12</v>
      </c>
      <c r="D110" s="20" t="s">
        <v>11</v>
      </c>
      <c r="E110" s="20" t="s">
        <v>14</v>
      </c>
      <c r="F110" s="21">
        <v>60</v>
      </c>
      <c r="G110" s="16">
        <v>60</v>
      </c>
      <c r="H110" s="30">
        <v>60</v>
      </c>
    </row>
    <row r="111" spans="1:8" ht="35.25" customHeight="1">
      <c r="A111" s="31" t="s">
        <v>158</v>
      </c>
      <c r="B111" s="19" t="s">
        <v>159</v>
      </c>
      <c r="C111" s="20" t="s">
        <v>12</v>
      </c>
      <c r="D111" s="20" t="s">
        <v>13</v>
      </c>
      <c r="E111" s="20" t="s">
        <v>21</v>
      </c>
      <c r="F111" s="21">
        <v>284.6201</v>
      </c>
      <c r="G111" s="23">
        <v>260</v>
      </c>
      <c r="H111" s="36">
        <v>264.8</v>
      </c>
    </row>
    <row r="112" spans="1:8" ht="37.5" customHeight="1">
      <c r="A112" s="31" t="s">
        <v>158</v>
      </c>
      <c r="B112" s="19" t="s">
        <v>159</v>
      </c>
      <c r="C112" s="20" t="s">
        <v>15</v>
      </c>
      <c r="D112" s="20" t="s">
        <v>13</v>
      </c>
      <c r="E112" s="20" t="s">
        <v>21</v>
      </c>
      <c r="F112" s="21">
        <v>529.2</v>
      </c>
      <c r="G112" s="16">
        <v>529.2</v>
      </c>
      <c r="H112" s="30">
        <v>529.2</v>
      </c>
    </row>
    <row r="113" spans="1:8" ht="88.5" customHeight="1">
      <c r="A113" s="31" t="s">
        <v>160</v>
      </c>
      <c r="B113" s="19" t="s">
        <v>159</v>
      </c>
      <c r="C113" s="20" t="s">
        <v>145</v>
      </c>
      <c r="D113" s="20" t="s">
        <v>13</v>
      </c>
      <c r="E113" s="20" t="s">
        <v>14</v>
      </c>
      <c r="F113" s="21">
        <v>8706.8</v>
      </c>
      <c r="G113" s="16">
        <v>8706.8</v>
      </c>
      <c r="H113" s="30">
        <v>8706.8</v>
      </c>
    </row>
    <row r="114" spans="1:8" ht="54.75" customHeight="1">
      <c r="A114" s="31" t="s">
        <v>161</v>
      </c>
      <c r="B114" s="19" t="s">
        <v>159</v>
      </c>
      <c r="C114" s="20" t="s">
        <v>12</v>
      </c>
      <c r="D114" s="20" t="s">
        <v>13</v>
      </c>
      <c r="E114" s="20" t="s">
        <v>14</v>
      </c>
      <c r="F114" s="21">
        <v>120.5</v>
      </c>
      <c r="G114" s="16">
        <v>149.7</v>
      </c>
      <c r="H114" s="30">
        <v>149.7</v>
      </c>
    </row>
    <row r="115" spans="1:8" ht="36" customHeight="1">
      <c r="A115" s="31" t="s">
        <v>162</v>
      </c>
      <c r="B115" s="19" t="s">
        <v>159</v>
      </c>
      <c r="C115" s="20" t="s">
        <v>15</v>
      </c>
      <c r="D115" s="20" t="s">
        <v>13</v>
      </c>
      <c r="E115" s="20" t="s">
        <v>14</v>
      </c>
      <c r="F115" s="21">
        <v>176.9799</v>
      </c>
      <c r="G115" s="16">
        <v>175.1</v>
      </c>
      <c r="H115" s="30">
        <v>175.1</v>
      </c>
    </row>
    <row r="116" spans="1:8" ht="85.5" customHeight="1">
      <c r="A116" s="31" t="s">
        <v>160</v>
      </c>
      <c r="B116" s="19" t="s">
        <v>159</v>
      </c>
      <c r="C116" s="20" t="s">
        <v>145</v>
      </c>
      <c r="D116" s="20" t="s">
        <v>13</v>
      </c>
      <c r="E116" s="20" t="s">
        <v>13</v>
      </c>
      <c r="F116" s="21">
        <v>5677.05934</v>
      </c>
      <c r="G116" s="16">
        <v>6014.4</v>
      </c>
      <c r="H116" s="30">
        <v>6014.4</v>
      </c>
    </row>
    <row r="117" spans="1:8" ht="52.5" customHeight="1">
      <c r="A117" s="31" t="s">
        <v>161</v>
      </c>
      <c r="B117" s="19" t="s">
        <v>159</v>
      </c>
      <c r="C117" s="20" t="s">
        <v>12</v>
      </c>
      <c r="D117" s="20" t="s">
        <v>13</v>
      </c>
      <c r="E117" s="20" t="s">
        <v>13</v>
      </c>
      <c r="F117" s="21">
        <v>2251.1</v>
      </c>
      <c r="G117" s="16">
        <v>2261.4</v>
      </c>
      <c r="H117" s="30">
        <v>2271</v>
      </c>
    </row>
    <row r="118" spans="1:8" ht="36" customHeight="1">
      <c r="A118" s="31" t="s">
        <v>162</v>
      </c>
      <c r="B118" s="19" t="s">
        <v>159</v>
      </c>
      <c r="C118" s="20" t="s">
        <v>15</v>
      </c>
      <c r="D118" s="20" t="s">
        <v>13</v>
      </c>
      <c r="E118" s="20" t="s">
        <v>13</v>
      </c>
      <c r="F118" s="21">
        <v>830.9</v>
      </c>
      <c r="G118" s="16">
        <v>926.8</v>
      </c>
      <c r="H118" s="30">
        <v>926.8</v>
      </c>
    </row>
    <row r="119" spans="1:8" ht="85.5" customHeight="1">
      <c r="A119" s="31" t="s">
        <v>160</v>
      </c>
      <c r="B119" s="19" t="s">
        <v>159</v>
      </c>
      <c r="C119" s="20" t="s">
        <v>145</v>
      </c>
      <c r="D119" s="20" t="s">
        <v>61</v>
      </c>
      <c r="E119" s="20" t="s">
        <v>38</v>
      </c>
      <c r="F119" s="16">
        <v>2164.1</v>
      </c>
      <c r="G119" s="16">
        <v>2164.1</v>
      </c>
      <c r="H119" s="30">
        <v>2164.1</v>
      </c>
    </row>
    <row r="120" spans="1:8" ht="61.5" customHeight="1">
      <c r="A120" s="31" t="s">
        <v>161</v>
      </c>
      <c r="B120" s="19" t="s">
        <v>159</v>
      </c>
      <c r="C120" s="20" t="s">
        <v>12</v>
      </c>
      <c r="D120" s="20" t="s">
        <v>61</v>
      </c>
      <c r="E120" s="20" t="s">
        <v>38</v>
      </c>
      <c r="F120" s="16">
        <v>166.9</v>
      </c>
      <c r="G120" s="16">
        <v>165.8</v>
      </c>
      <c r="H120" s="30">
        <v>168.1</v>
      </c>
    </row>
    <row r="121" spans="1:8" ht="53.25" customHeight="1">
      <c r="A121" s="8" t="s">
        <v>31</v>
      </c>
      <c r="B121" s="19" t="s">
        <v>159</v>
      </c>
      <c r="C121" s="20" t="s">
        <v>33</v>
      </c>
      <c r="D121" s="20" t="s">
        <v>34</v>
      </c>
      <c r="E121" s="20" t="s">
        <v>11</v>
      </c>
      <c r="F121" s="16">
        <v>0</v>
      </c>
      <c r="G121" s="16">
        <v>8071.6</v>
      </c>
      <c r="H121" s="30">
        <v>8080</v>
      </c>
    </row>
    <row r="122" spans="1:8" ht="81.75" customHeight="1">
      <c r="A122" s="31" t="s">
        <v>160</v>
      </c>
      <c r="B122" s="19" t="s">
        <v>163</v>
      </c>
      <c r="C122" s="20" t="s">
        <v>145</v>
      </c>
      <c r="D122" s="20" t="s">
        <v>13</v>
      </c>
      <c r="E122" s="20" t="s">
        <v>13</v>
      </c>
      <c r="F122" s="21">
        <v>1501.9</v>
      </c>
      <c r="G122" s="16">
        <v>1501.9</v>
      </c>
      <c r="H122" s="30">
        <v>1501.9</v>
      </c>
    </row>
    <row r="123" spans="1:8" ht="54.75" customHeight="1">
      <c r="A123" s="31" t="s">
        <v>161</v>
      </c>
      <c r="B123" s="19" t="s">
        <v>163</v>
      </c>
      <c r="C123" s="20" t="s">
        <v>12</v>
      </c>
      <c r="D123" s="20" t="s">
        <v>13</v>
      </c>
      <c r="E123" s="20" t="s">
        <v>13</v>
      </c>
      <c r="F123" s="21">
        <v>331.7</v>
      </c>
      <c r="G123" s="23">
        <v>331.7</v>
      </c>
      <c r="H123" s="36">
        <v>331.7</v>
      </c>
    </row>
    <row r="124" spans="1:8" ht="33.75" customHeight="1">
      <c r="A124" s="31" t="s">
        <v>162</v>
      </c>
      <c r="B124" s="19" t="s">
        <v>163</v>
      </c>
      <c r="C124" s="20" t="s">
        <v>15</v>
      </c>
      <c r="D124" s="20" t="s">
        <v>13</v>
      </c>
      <c r="E124" s="20" t="s">
        <v>13</v>
      </c>
      <c r="F124" s="21">
        <v>5</v>
      </c>
      <c r="G124" s="23">
        <v>5</v>
      </c>
      <c r="H124" s="36">
        <v>5</v>
      </c>
    </row>
    <row r="125" spans="1:8" ht="51.75" customHeight="1">
      <c r="A125" s="8" t="s">
        <v>41</v>
      </c>
      <c r="B125" s="19" t="s">
        <v>164</v>
      </c>
      <c r="C125" s="20" t="s">
        <v>43</v>
      </c>
      <c r="D125" s="20" t="s">
        <v>44</v>
      </c>
      <c r="E125" s="20" t="s">
        <v>44</v>
      </c>
      <c r="F125" s="21">
        <v>0</v>
      </c>
      <c r="G125" s="23">
        <v>80</v>
      </c>
      <c r="H125" s="36">
        <v>80</v>
      </c>
    </row>
    <row r="126" spans="1:8" ht="33.75" customHeight="1">
      <c r="A126" s="8" t="s">
        <v>73</v>
      </c>
      <c r="B126" s="19" t="s">
        <v>165</v>
      </c>
      <c r="C126" s="20" t="s">
        <v>43</v>
      </c>
      <c r="D126" s="20" t="s">
        <v>70</v>
      </c>
      <c r="E126" s="20" t="s">
        <v>14</v>
      </c>
      <c r="F126" s="21">
        <v>0</v>
      </c>
      <c r="G126" s="23">
        <v>30</v>
      </c>
      <c r="H126" s="36">
        <v>30</v>
      </c>
    </row>
    <row r="127" spans="1:8" ht="47.25" customHeight="1">
      <c r="A127" s="31" t="s">
        <v>166</v>
      </c>
      <c r="B127" s="19" t="s">
        <v>167</v>
      </c>
      <c r="C127" s="20" t="s">
        <v>15</v>
      </c>
      <c r="D127" s="20" t="s">
        <v>11</v>
      </c>
      <c r="E127" s="20" t="s">
        <v>34</v>
      </c>
      <c r="F127" s="21">
        <v>60</v>
      </c>
      <c r="G127" s="21">
        <v>60</v>
      </c>
      <c r="H127" s="35">
        <v>60</v>
      </c>
    </row>
    <row r="128" spans="1:8" ht="47.25">
      <c r="A128" s="31" t="s">
        <v>168</v>
      </c>
      <c r="B128" s="19" t="s">
        <v>169</v>
      </c>
      <c r="C128" s="20" t="s">
        <v>15</v>
      </c>
      <c r="D128" s="20" t="s">
        <v>11</v>
      </c>
      <c r="E128" s="20" t="s">
        <v>34</v>
      </c>
      <c r="F128" s="21">
        <v>80</v>
      </c>
      <c r="G128" s="16">
        <v>80</v>
      </c>
      <c r="H128" s="30">
        <v>80</v>
      </c>
    </row>
    <row r="129" spans="1:8" ht="47.25">
      <c r="A129" s="31" t="s">
        <v>170</v>
      </c>
      <c r="B129" s="19" t="s">
        <v>171</v>
      </c>
      <c r="C129" s="20" t="s">
        <v>12</v>
      </c>
      <c r="D129" s="20" t="s">
        <v>11</v>
      </c>
      <c r="E129" s="20" t="s">
        <v>27</v>
      </c>
      <c r="F129" s="21">
        <v>177.781</v>
      </c>
      <c r="G129" s="21">
        <v>400</v>
      </c>
      <c r="H129" s="35">
        <v>400</v>
      </c>
    </row>
    <row r="130" spans="1:8" ht="34.5" customHeight="1">
      <c r="A130" s="31" t="s">
        <v>172</v>
      </c>
      <c r="B130" s="19" t="s">
        <v>173</v>
      </c>
      <c r="C130" s="20" t="s">
        <v>15</v>
      </c>
      <c r="D130" s="20" t="s">
        <v>11</v>
      </c>
      <c r="E130" s="20" t="s">
        <v>27</v>
      </c>
      <c r="F130" s="21">
        <v>14.115</v>
      </c>
      <c r="G130" s="21">
        <v>0</v>
      </c>
      <c r="H130" s="35">
        <v>0</v>
      </c>
    </row>
    <row r="131" spans="1:8" ht="31.5">
      <c r="A131" s="31" t="s">
        <v>174</v>
      </c>
      <c r="B131" s="19" t="s">
        <v>175</v>
      </c>
      <c r="C131" s="20" t="s">
        <v>12</v>
      </c>
      <c r="D131" s="20" t="s">
        <v>13</v>
      </c>
      <c r="E131" s="20" t="s">
        <v>11</v>
      </c>
      <c r="F131" s="21">
        <v>1660.285</v>
      </c>
      <c r="G131" s="21">
        <v>1374.605</v>
      </c>
      <c r="H131" s="35">
        <v>1373.5</v>
      </c>
    </row>
    <row r="132" spans="1:8" ht="31.5">
      <c r="A132" s="31" t="s">
        <v>176</v>
      </c>
      <c r="B132" s="19" t="s">
        <v>177</v>
      </c>
      <c r="C132" s="20" t="s">
        <v>12</v>
      </c>
      <c r="D132" s="20" t="s">
        <v>13</v>
      </c>
      <c r="E132" s="20" t="s">
        <v>21</v>
      </c>
      <c r="F132" s="21">
        <v>709.56</v>
      </c>
      <c r="G132" s="21">
        <v>3.8</v>
      </c>
      <c r="H132" s="35">
        <v>3.9</v>
      </c>
    </row>
    <row r="133" spans="1:8" ht="31.5">
      <c r="A133" s="31" t="s">
        <v>249</v>
      </c>
      <c r="B133" s="19" t="s">
        <v>177</v>
      </c>
      <c r="C133" s="20" t="s">
        <v>15</v>
      </c>
      <c r="D133" s="20" t="s">
        <v>13</v>
      </c>
      <c r="E133" s="20" t="s">
        <v>21</v>
      </c>
      <c r="F133" s="21">
        <v>85.10227</v>
      </c>
      <c r="G133" s="21">
        <v>0</v>
      </c>
      <c r="H133" s="35">
        <v>0</v>
      </c>
    </row>
    <row r="134" spans="1:8" ht="47.25">
      <c r="A134" s="8" t="s">
        <v>68</v>
      </c>
      <c r="B134" s="19" t="s">
        <v>178</v>
      </c>
      <c r="C134" s="20" t="s">
        <v>12</v>
      </c>
      <c r="D134" s="20" t="s">
        <v>70</v>
      </c>
      <c r="E134" s="20" t="s">
        <v>11</v>
      </c>
      <c r="F134" s="26">
        <v>0</v>
      </c>
      <c r="G134" s="26">
        <v>596.9</v>
      </c>
      <c r="H134" s="39">
        <v>596.9</v>
      </c>
    </row>
    <row r="135" spans="1:8" ht="31.5">
      <c r="A135" s="8" t="s">
        <v>232</v>
      </c>
      <c r="B135" s="19" t="s">
        <v>233</v>
      </c>
      <c r="C135" s="20" t="s">
        <v>15</v>
      </c>
      <c r="D135" s="20" t="s">
        <v>11</v>
      </c>
      <c r="E135" s="20" t="s">
        <v>44</v>
      </c>
      <c r="F135" s="26">
        <v>483.1</v>
      </c>
      <c r="G135" s="26">
        <v>0</v>
      </c>
      <c r="H135" s="39">
        <v>0</v>
      </c>
    </row>
    <row r="136" spans="1:8" ht="47.25">
      <c r="A136" s="31" t="s">
        <v>179</v>
      </c>
      <c r="B136" s="19" t="s">
        <v>180</v>
      </c>
      <c r="C136" s="20" t="s">
        <v>12</v>
      </c>
      <c r="D136" s="20" t="s">
        <v>11</v>
      </c>
      <c r="E136" s="20" t="s">
        <v>27</v>
      </c>
      <c r="F136" s="26">
        <v>20</v>
      </c>
      <c r="G136" s="16">
        <v>20</v>
      </c>
      <c r="H136" s="30">
        <v>20</v>
      </c>
    </row>
    <row r="137" spans="1:8" ht="31.5">
      <c r="A137" s="31" t="s">
        <v>181</v>
      </c>
      <c r="B137" s="19" t="s">
        <v>180</v>
      </c>
      <c r="C137" s="20" t="s">
        <v>15</v>
      </c>
      <c r="D137" s="20" t="s">
        <v>11</v>
      </c>
      <c r="E137" s="20" t="s">
        <v>27</v>
      </c>
      <c r="F137" s="26">
        <v>67</v>
      </c>
      <c r="G137" s="16">
        <v>37</v>
      </c>
      <c r="H137" s="30">
        <v>37</v>
      </c>
    </row>
    <row r="138" spans="1:8" ht="31.5">
      <c r="A138" s="31" t="s">
        <v>80</v>
      </c>
      <c r="B138" s="19" t="s">
        <v>182</v>
      </c>
      <c r="C138" s="20" t="s">
        <v>12</v>
      </c>
      <c r="D138" s="20" t="s">
        <v>13</v>
      </c>
      <c r="E138" s="20" t="s">
        <v>14</v>
      </c>
      <c r="F138" s="26">
        <v>4906.0635</v>
      </c>
      <c r="G138" s="16">
        <v>4721.7</v>
      </c>
      <c r="H138" s="30">
        <v>4770.1</v>
      </c>
    </row>
    <row r="139" spans="1:8" ht="31.5">
      <c r="A139" s="31" t="s">
        <v>250</v>
      </c>
      <c r="B139" s="19" t="s">
        <v>182</v>
      </c>
      <c r="C139" s="20" t="s">
        <v>15</v>
      </c>
      <c r="D139" s="20" t="s">
        <v>13</v>
      </c>
      <c r="E139" s="20" t="s">
        <v>14</v>
      </c>
      <c r="F139" s="26">
        <v>946.50638</v>
      </c>
      <c r="G139" s="16">
        <v>0</v>
      </c>
      <c r="H139" s="30">
        <v>0</v>
      </c>
    </row>
    <row r="140" spans="1:8" ht="39" customHeight="1">
      <c r="A140" s="31" t="s">
        <v>183</v>
      </c>
      <c r="B140" s="19" t="s">
        <v>184</v>
      </c>
      <c r="C140" s="20" t="s">
        <v>12</v>
      </c>
      <c r="D140" s="20" t="s">
        <v>88</v>
      </c>
      <c r="E140" s="20" t="s">
        <v>21</v>
      </c>
      <c r="F140" s="26">
        <v>779.97521</v>
      </c>
      <c r="G140" s="16">
        <v>300</v>
      </c>
      <c r="H140" s="30">
        <v>300</v>
      </c>
    </row>
    <row r="141" spans="1:8" ht="48" customHeight="1">
      <c r="A141" s="31" t="s">
        <v>35</v>
      </c>
      <c r="B141" s="19" t="s">
        <v>185</v>
      </c>
      <c r="C141" s="20" t="s">
        <v>33</v>
      </c>
      <c r="D141" s="20" t="s">
        <v>34</v>
      </c>
      <c r="E141" s="20" t="s">
        <v>11</v>
      </c>
      <c r="F141" s="26">
        <v>0</v>
      </c>
      <c r="G141" s="16">
        <v>293</v>
      </c>
      <c r="H141" s="30">
        <v>293</v>
      </c>
    </row>
    <row r="142" spans="1:8" ht="34.5" customHeight="1">
      <c r="A142" s="31" t="s">
        <v>186</v>
      </c>
      <c r="B142" s="19" t="s">
        <v>187</v>
      </c>
      <c r="C142" s="20" t="s">
        <v>12</v>
      </c>
      <c r="D142" s="20" t="s">
        <v>13</v>
      </c>
      <c r="E142" s="20" t="s">
        <v>13</v>
      </c>
      <c r="F142" s="26">
        <v>100</v>
      </c>
      <c r="G142" s="16">
        <v>100</v>
      </c>
      <c r="H142" s="30">
        <v>100</v>
      </c>
    </row>
    <row r="143" spans="1:8" ht="75" customHeight="1">
      <c r="A143" s="31" t="s">
        <v>247</v>
      </c>
      <c r="B143" s="19" t="s">
        <v>248</v>
      </c>
      <c r="C143" s="20" t="s">
        <v>107</v>
      </c>
      <c r="D143" s="20" t="s">
        <v>34</v>
      </c>
      <c r="E143" s="20" t="s">
        <v>11</v>
      </c>
      <c r="F143" s="26">
        <v>1270</v>
      </c>
      <c r="G143" s="16">
        <v>0</v>
      </c>
      <c r="H143" s="30">
        <v>0</v>
      </c>
    </row>
    <row r="144" spans="1:8" ht="102" customHeight="1">
      <c r="A144" s="8" t="s">
        <v>188</v>
      </c>
      <c r="B144" s="19" t="s">
        <v>189</v>
      </c>
      <c r="C144" s="20" t="s">
        <v>107</v>
      </c>
      <c r="D144" s="20" t="s">
        <v>13</v>
      </c>
      <c r="E144" s="20" t="s">
        <v>21</v>
      </c>
      <c r="F144" s="26">
        <v>1059.9864</v>
      </c>
      <c r="G144" s="16">
        <v>0</v>
      </c>
      <c r="H144" s="30">
        <v>0</v>
      </c>
    </row>
    <row r="145" spans="1:8" ht="90" customHeight="1">
      <c r="A145" s="31" t="s">
        <v>190</v>
      </c>
      <c r="B145" s="19" t="s">
        <v>191</v>
      </c>
      <c r="C145" s="20" t="s">
        <v>145</v>
      </c>
      <c r="D145" s="20" t="s">
        <v>21</v>
      </c>
      <c r="E145" s="20" t="s">
        <v>14</v>
      </c>
      <c r="F145" s="26">
        <v>568.6</v>
      </c>
      <c r="G145" s="23">
        <v>568.6</v>
      </c>
      <c r="H145" s="36">
        <v>568.6</v>
      </c>
    </row>
    <row r="146" spans="1:8" ht="60.75" customHeight="1">
      <c r="A146" s="31" t="s">
        <v>192</v>
      </c>
      <c r="B146" s="19" t="s">
        <v>191</v>
      </c>
      <c r="C146" s="20" t="s">
        <v>12</v>
      </c>
      <c r="D146" s="20" t="s">
        <v>21</v>
      </c>
      <c r="E146" s="20" t="s">
        <v>14</v>
      </c>
      <c r="F146" s="16">
        <v>28.9</v>
      </c>
      <c r="G146" s="16">
        <v>42.3</v>
      </c>
      <c r="H146" s="30">
        <v>83.9</v>
      </c>
    </row>
    <row r="147" spans="1:8" ht="31.5">
      <c r="A147" s="31" t="s">
        <v>193</v>
      </c>
      <c r="B147" s="19" t="s">
        <v>194</v>
      </c>
      <c r="C147" s="20" t="s">
        <v>15</v>
      </c>
      <c r="D147" s="20" t="s">
        <v>13</v>
      </c>
      <c r="E147" s="20" t="s">
        <v>21</v>
      </c>
      <c r="F147" s="16">
        <v>51.3</v>
      </c>
      <c r="G147" s="16">
        <v>51.3</v>
      </c>
      <c r="H147" s="30">
        <v>51.3</v>
      </c>
    </row>
    <row r="148" spans="1:8" ht="141.75">
      <c r="A148" s="31" t="s">
        <v>103</v>
      </c>
      <c r="B148" s="19" t="s">
        <v>229</v>
      </c>
      <c r="C148" s="22">
        <v>400</v>
      </c>
      <c r="D148" s="20" t="s">
        <v>13</v>
      </c>
      <c r="E148" s="20" t="s">
        <v>11</v>
      </c>
      <c r="F148" s="16">
        <v>0</v>
      </c>
      <c r="G148" s="16">
        <v>0</v>
      </c>
      <c r="H148" s="30">
        <v>25142.4</v>
      </c>
    </row>
    <row r="149" spans="1:8" ht="38.25" customHeight="1">
      <c r="A149" s="40" t="s">
        <v>239</v>
      </c>
      <c r="B149" s="41" t="s">
        <v>240</v>
      </c>
      <c r="C149" s="42">
        <v>200</v>
      </c>
      <c r="D149" s="43" t="s">
        <v>11</v>
      </c>
      <c r="E149" s="43" t="s">
        <v>27</v>
      </c>
      <c r="F149" s="44">
        <v>181</v>
      </c>
      <c r="G149" s="44">
        <v>0</v>
      </c>
      <c r="H149" s="45">
        <v>0</v>
      </c>
    </row>
    <row r="150" spans="1:8" ht="44.25" customHeight="1">
      <c r="A150" s="40" t="s">
        <v>251</v>
      </c>
      <c r="B150" s="41" t="s">
        <v>252</v>
      </c>
      <c r="C150" s="42">
        <v>500</v>
      </c>
      <c r="D150" s="43" t="s">
        <v>70</v>
      </c>
      <c r="E150" s="43" t="s">
        <v>14</v>
      </c>
      <c r="F150" s="44">
        <v>98.935</v>
      </c>
      <c r="G150" s="44">
        <v>0</v>
      </c>
      <c r="H150" s="45">
        <v>0</v>
      </c>
    </row>
    <row r="151" spans="1:8" ht="44.25" customHeight="1">
      <c r="A151" s="40" t="s">
        <v>258</v>
      </c>
      <c r="B151" s="41" t="s">
        <v>259</v>
      </c>
      <c r="C151" s="42">
        <v>500</v>
      </c>
      <c r="D151" s="43" t="s">
        <v>70</v>
      </c>
      <c r="E151" s="43" t="s">
        <v>38</v>
      </c>
      <c r="F151" s="44">
        <v>331.088</v>
      </c>
      <c r="G151" s="44">
        <v>0</v>
      </c>
      <c r="H151" s="45">
        <v>0</v>
      </c>
    </row>
    <row r="152" spans="1:8" ht="126">
      <c r="A152" s="40" t="s">
        <v>105</v>
      </c>
      <c r="B152" s="41" t="s">
        <v>230</v>
      </c>
      <c r="C152" s="43" t="s">
        <v>107</v>
      </c>
      <c r="D152" s="43" t="s">
        <v>13</v>
      </c>
      <c r="E152" s="43" t="s">
        <v>11</v>
      </c>
      <c r="F152" s="55">
        <v>0</v>
      </c>
      <c r="G152" s="55">
        <v>0</v>
      </c>
      <c r="H152" s="56">
        <v>5897.6</v>
      </c>
    </row>
    <row r="153" spans="1:8" ht="48" thickBot="1">
      <c r="A153" s="57" t="s">
        <v>264</v>
      </c>
      <c r="B153" s="58" t="s">
        <v>263</v>
      </c>
      <c r="C153" s="59">
        <v>200</v>
      </c>
      <c r="D153" s="59" t="s">
        <v>11</v>
      </c>
      <c r="E153" s="59" t="s">
        <v>44</v>
      </c>
      <c r="F153" s="60">
        <v>228.762</v>
      </c>
      <c r="G153" s="60">
        <v>0</v>
      </c>
      <c r="H153" s="61">
        <v>0</v>
      </c>
    </row>
  </sheetData>
  <sheetProtection selectLockedCells="1" selectUnlockedCells="1"/>
  <mergeCells count="5">
    <mergeCell ref="F1:H1"/>
    <mergeCell ref="D2:H2"/>
    <mergeCell ref="F3:H3"/>
    <mergeCell ref="F4:H4"/>
    <mergeCell ref="A7:H7"/>
  </mergeCells>
  <printOptions/>
  <pageMargins left="1.18125" right="0.39375" top="0.7875" bottom="0.7875" header="0" footer="0.5118055555555555"/>
  <pageSetup horizontalDpi="600" verticalDpi="600" orientation="landscape" paperSize="9" scale="79" r:id="rId1"/>
  <headerFooter alignWithMargins="0">
    <oddHeader>&amp;C&amp;P</oddHeader>
  </headerFooter>
  <rowBreaks count="1" manualBreakCount="1">
    <brk id="1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Оля Дмитриева</dc:creator>
  <cp:keywords/>
  <dc:description/>
  <cp:lastModifiedBy>Оля Дмитриева</cp:lastModifiedBy>
  <cp:lastPrinted>2020-08-03T07:52:38Z</cp:lastPrinted>
  <dcterms:created xsi:type="dcterms:W3CDTF">2020-06-22T11:04:36Z</dcterms:created>
  <dcterms:modified xsi:type="dcterms:W3CDTF">2020-08-03T07:52:40Z</dcterms:modified>
  <cp:category/>
  <cp:version/>
  <cp:contentType/>
  <cp:contentStatus/>
</cp:coreProperties>
</file>